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PLANILHAS\Planilhas Gratuitas\Tabela da Copa do Mundo 2026 Grátis\"/>
    </mc:Choice>
  </mc:AlternateContent>
  <xr:revisionPtr revIDLastSave="0" documentId="13_ncr:1_{FC74ACE3-5D26-4DDB-AA2A-7D86BF0D2F3F}" xr6:coauthVersionLast="47" xr6:coauthVersionMax="47" xr10:uidLastSave="{00000000-0000-0000-0000-000000000000}"/>
  <workbookProtection workbookAlgorithmName="SHA-512" workbookHashValue="Urxyk4ZnpCSxDu/KGxkF52Z1JKZsTxz25VGn+UCN23hs3VNYptogIF4+2etHG1ONvd4vimmgIaQek9K+Dr2fSw==" workbookSaltValue="UZ9SFFtwcMfnS5zYpt7OsQ==" workbookSpinCount="100000" lockStructure="1"/>
  <bookViews>
    <workbookView xWindow="-108" yWindow="-108" windowWidth="23256" windowHeight="12456" tabRatio="727" xr2:uid="{A175B39D-DDFE-4D37-AA7F-E863DD655846}"/>
  </bookViews>
  <sheets>
    <sheet name="Instruções" sheetId="5" r:id="rId1"/>
    <sheet name="Repescagem" sheetId="2" r:id="rId2"/>
    <sheet name="Grupos" sheetId="3" r:id="rId3"/>
    <sheet name="Mata-Mata" sheetId="4" r:id="rId4"/>
  </sheets>
  <definedNames>
    <definedName name="_xlnm.Print_Area" localSheetId="2">Grupos!$B$1:$AB$52</definedName>
    <definedName name="_xlnm.Print_Area" localSheetId="3">'Mata-Mata'!$A$1:$AL$37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N49" i="3"/>
  <c r="N46" i="3"/>
  <c r="N43" i="3"/>
  <c r="N40" i="3"/>
  <c r="D39" i="3"/>
  <c r="AA26" i="3"/>
  <c r="AA25" i="3"/>
  <c r="Q23" i="3"/>
  <c r="Q18" i="3"/>
  <c r="Q16" i="3"/>
  <c r="AA15" i="3"/>
  <c r="Q11" i="3"/>
  <c r="AA8" i="3"/>
  <c r="AA6" i="3"/>
  <c r="D10" i="3"/>
  <c r="D8" i="3"/>
  <c r="N7" i="3"/>
</calcChain>
</file>

<file path=xl/sharedStrings.xml><?xml version="1.0" encoding="utf-8"?>
<sst xmlns="http://schemas.openxmlformats.org/spreadsheetml/2006/main" count="321" uniqueCount="150">
  <si>
    <t>Selecione os Classificados da Repescagem</t>
  </si>
  <si>
    <t>Grupo B</t>
  </si>
  <si>
    <t>Europa 1</t>
  </si>
  <si>
    <t>Grupo F</t>
  </si>
  <si>
    <t>Europa 2</t>
  </si>
  <si>
    <t>Grupo D</t>
  </si>
  <si>
    <t>Europa 3</t>
  </si>
  <si>
    <t>Grupo A</t>
  </si>
  <si>
    <t>Europa 4</t>
  </si>
  <si>
    <t>Grupo K</t>
  </si>
  <si>
    <t>Intercontinental 1</t>
  </si>
  <si>
    <t>Grupo I</t>
  </si>
  <si>
    <t>Intercontinental 2</t>
  </si>
  <si>
    <r>
      <rPr>
        <b/>
        <sz val="12"/>
        <color theme="0"/>
        <rFont val="Calibri"/>
        <family val="2"/>
      </rPr>
      <t>Instruções</t>
    </r>
    <r>
      <rPr>
        <sz val="11"/>
        <color theme="0"/>
        <rFont val="Calibri"/>
        <family val="2"/>
      </rPr>
      <t xml:space="preserve">
Após a definição da repescagem, selecione cada seleção classificada.
Não deixe nenhum grupo em branco. 
Esteja atento ao nome correto das seleções que foram classificadas.</t>
    </r>
  </si>
  <si>
    <t>GRUPO A</t>
  </si>
  <si>
    <t>11/06/2026 - 16:00</t>
  </si>
  <si>
    <t>México</t>
  </si>
  <si>
    <t>x</t>
  </si>
  <si>
    <t>África do Sul</t>
  </si>
  <si>
    <t>11/06/2026 - 23:00</t>
  </si>
  <si>
    <t>Coréia do Sul</t>
  </si>
  <si>
    <t>18/06/2026 - 22:00</t>
  </si>
  <si>
    <t>18/06/2026 - 13:00</t>
  </si>
  <si>
    <t>24/06/2026 - 22:00</t>
  </si>
  <si>
    <t>GRUPO B</t>
  </si>
  <si>
    <t>12/06/2026 - 16:00</t>
  </si>
  <si>
    <t>Canadá</t>
  </si>
  <si>
    <t>13/06/2026 - 16:00</t>
  </si>
  <si>
    <t>Catar</t>
  </si>
  <si>
    <t>Suíça</t>
  </si>
  <si>
    <t>18/06/2026 - 19:00</t>
  </si>
  <si>
    <t>18/06/2026 - 16:00</t>
  </si>
  <si>
    <t>24/06/2026 - 16:00</t>
  </si>
  <si>
    <t>GRUPO C</t>
  </si>
  <si>
    <t>13/06/2026 - 19:00</t>
  </si>
  <si>
    <t>Brasil</t>
  </si>
  <si>
    <t>Marrocos</t>
  </si>
  <si>
    <t>13/06/2026 - 22:00</t>
  </si>
  <si>
    <t>Haiti</t>
  </si>
  <si>
    <t>Escócia</t>
  </si>
  <si>
    <t>19/06/2026 - 22:00</t>
  </si>
  <si>
    <t>19/06/2026 - 19:00</t>
  </si>
  <si>
    <t>24/06/2026 - 19:00</t>
  </si>
  <si>
    <t>GRUPO D</t>
  </si>
  <si>
    <t>12/06/2026 - 22:00</t>
  </si>
  <si>
    <t>Estados Unidos</t>
  </si>
  <si>
    <t>Paraguai</t>
  </si>
  <si>
    <t>Austrália</t>
  </si>
  <si>
    <t>19/06/2026 - 16:00</t>
  </si>
  <si>
    <t>25/06/2026 - 23:00</t>
  </si>
  <si>
    <t>GRUPO E</t>
  </si>
  <si>
    <t>14/06/2026 - 14:00</t>
  </si>
  <si>
    <t>Alemanha</t>
  </si>
  <si>
    <t>Curaçao</t>
  </si>
  <si>
    <t>14/06/2026 - 20:00</t>
  </si>
  <si>
    <t>Costa do Marfim</t>
  </si>
  <si>
    <t>Equador</t>
  </si>
  <si>
    <t>20/06/2026 - 21:00</t>
  </si>
  <si>
    <t>20/06/2026 - 17:00</t>
  </si>
  <si>
    <t>25/06/2026 - 17:00</t>
  </si>
  <si>
    <t>GRUPO F</t>
  </si>
  <si>
    <t>14/06/2026 - 17:00</t>
  </si>
  <si>
    <t>Holanda</t>
  </si>
  <si>
    <t>Japão</t>
  </si>
  <si>
    <t>14/06/2026 - 23:00</t>
  </si>
  <si>
    <t>Tunísia</t>
  </si>
  <si>
    <t>20/06/2026 - 14:00</t>
  </si>
  <si>
    <t>21/06/2026 - 01:00</t>
  </si>
  <si>
    <t>25/06/2026 - 20:00</t>
  </si>
  <si>
    <t>GRUPO G</t>
  </si>
  <si>
    <t>15/06/2026 - 16:00</t>
  </si>
  <si>
    <t>Bélgica</t>
  </si>
  <si>
    <t>Egito</t>
  </si>
  <si>
    <t>15/06/2026 - 22:00</t>
  </si>
  <si>
    <t>Irã</t>
  </si>
  <si>
    <t>Nova Zelândia</t>
  </si>
  <si>
    <t>21/06/2026 - 16:00</t>
  </si>
  <si>
    <t>21/06/2026 - 22:00</t>
  </si>
  <si>
    <t>GRUPO H</t>
  </si>
  <si>
    <t>15/06/2026 - 13:00</t>
  </si>
  <si>
    <t>Espanha</t>
  </si>
  <si>
    <t>Cabo Verde</t>
  </si>
  <si>
    <t>15/06/2026 - 19:00</t>
  </si>
  <si>
    <t>Arábia Saudita</t>
  </si>
  <si>
    <t>Uruguai</t>
  </si>
  <si>
    <t>21/06/2026 - 13:00</t>
  </si>
  <si>
    <t>21/06/2026 - 19:00</t>
  </si>
  <si>
    <t>26/06/2026 - 21:00</t>
  </si>
  <si>
    <t>GRUPO I</t>
  </si>
  <si>
    <t>16/06/2026 - 16:00</t>
  </si>
  <si>
    <t>França</t>
  </si>
  <si>
    <t>Senegal</t>
  </si>
  <si>
    <t>16/06/2026 - 19:00</t>
  </si>
  <si>
    <t>Noruega</t>
  </si>
  <si>
    <t>22/06/2026 - 18:00</t>
  </si>
  <si>
    <t>22/06/2026 - 21:00</t>
  </si>
  <si>
    <t>26/06/2026 - 16:00</t>
  </si>
  <si>
    <t>GRUPO J</t>
  </si>
  <si>
    <t>16/06/2026 - 22:00</t>
  </si>
  <si>
    <t>Áustria</t>
  </si>
  <si>
    <t>Jordânia</t>
  </si>
  <si>
    <t>17/06/2026 - 01:00</t>
  </si>
  <si>
    <t>Argentina</t>
  </si>
  <si>
    <t>Argélia</t>
  </si>
  <si>
    <t>22/06/2026 - 14:00</t>
  </si>
  <si>
    <t>23/06/2026 - 00:00</t>
  </si>
  <si>
    <t>27/06/2026 - 23:00</t>
  </si>
  <si>
    <t>GRUPO K</t>
  </si>
  <si>
    <t>17/06/2026 - 14:00</t>
  </si>
  <si>
    <t>Portugal</t>
  </si>
  <si>
    <t>17/06/2026 - 23:00</t>
  </si>
  <si>
    <t>Uzbequistão</t>
  </si>
  <si>
    <t>Colômbia</t>
  </si>
  <si>
    <t>23/06/2026 - 14:00</t>
  </si>
  <si>
    <t>23/06/2026 - 23:00</t>
  </si>
  <si>
    <t>27/06/2026 - 20:30</t>
  </si>
  <si>
    <t>GRUPO L</t>
  </si>
  <si>
    <t>17/06/2026 - 17:00</t>
  </si>
  <si>
    <t>Inglaterra</t>
  </si>
  <si>
    <t>Croácia</t>
  </si>
  <si>
    <t>17/06/2026 - 20:00</t>
  </si>
  <si>
    <t>Gana</t>
  </si>
  <si>
    <t>Panamá</t>
  </si>
  <si>
    <t>23/06/2026 - 17:00</t>
  </si>
  <si>
    <t>23/06/2026 - 20:00</t>
  </si>
  <si>
    <t>27/06/2026 - 18:00</t>
  </si>
  <si>
    <r>
      <rPr>
        <b/>
        <sz val="36"/>
        <color rgb="FFE75B30"/>
        <rFont val="Calibri"/>
        <family val="2"/>
      </rPr>
      <t>COPA DO MUNDO 2026</t>
    </r>
    <r>
      <rPr>
        <b/>
        <sz val="36"/>
        <color rgb="FF184F8E"/>
        <rFont val="Calibri"/>
        <family val="2"/>
      </rPr>
      <t xml:space="preserve"> - FASE DE MATA-MATA</t>
    </r>
  </si>
  <si>
    <t>Fase de 32</t>
  </si>
  <si>
    <t>Oitavas de Final</t>
  </si>
  <si>
    <t>Quartas de Final</t>
  </si>
  <si>
    <t>CAMPEÃO</t>
  </si>
  <si>
    <t>Semifinal</t>
  </si>
  <si>
    <t>Final</t>
  </si>
  <si>
    <t>3º e 4º lugar</t>
  </si>
  <si>
    <t>Vencedor 3º Lugar</t>
  </si>
  <si>
    <r>
      <rPr>
        <b/>
        <sz val="26"/>
        <color rgb="FFE75B30"/>
        <rFont val="Calibri"/>
        <family val="2"/>
      </rPr>
      <t>COPA DO MUNDO 2026</t>
    </r>
    <r>
      <rPr>
        <b/>
        <sz val="26"/>
        <color rgb="FF184F8E"/>
        <rFont val="Calibri"/>
        <family val="2"/>
      </rPr>
      <t xml:space="preserve"> - FASE DE GRUPOS</t>
    </r>
  </si>
  <si>
    <t>14/06/2026 - 01:00</t>
  </si>
  <si>
    <t>20/06/2026 - 01:00</t>
  </si>
  <si>
    <t>27/06/2026 - 00:00</t>
  </si>
  <si>
    <t>Como usar a planilha?</t>
  </si>
  <si>
    <r>
      <t>1. Acesse a aba "</t>
    </r>
    <r>
      <rPr>
        <b/>
        <sz val="11"/>
        <color rgb="FF184F8E"/>
        <rFont val="Arial"/>
        <family val="2"/>
      </rPr>
      <t>Repescagem</t>
    </r>
    <r>
      <rPr>
        <sz val="11"/>
        <color rgb="FF184F8E"/>
        <rFont val="Arial"/>
        <family val="2"/>
      </rPr>
      <t>" e selecione as 6 seleções classificadas nessa fase. Esteja atento a cada jogo da repescagem para selecionar corretamente as seleções classificadas.</t>
    </r>
  </si>
  <si>
    <r>
      <t>3. Acesse a aba "</t>
    </r>
    <r>
      <rPr>
        <b/>
        <sz val="11"/>
        <color rgb="FF184F8E"/>
        <rFont val="Arial"/>
        <family val="2"/>
      </rPr>
      <t>Mata-mata</t>
    </r>
    <r>
      <rPr>
        <sz val="11"/>
        <color rgb="FF184F8E"/>
        <rFont val="Arial"/>
        <family val="2"/>
      </rPr>
      <t>". Preecha os nomes das 32 seleções classificadas para essa etapa e os respectivos placares. Se preferir, você poderá imprimir a tabela de mata-mata para preencher os jogos a mão.</t>
    </r>
  </si>
  <si>
    <t>Avisos importantes</t>
  </si>
  <si>
    <t>É proibida a venda e a distribuição não autorizada desta planilha. Qualquer infração de direitos autorais será respondida judicialmente.</t>
  </si>
  <si>
    <t>Datas e horários de jogos podem sofrer alterações. Ajuste as datas e horários conforme cada caso.</t>
  </si>
  <si>
    <t>É de responsabilidade do usuário possuir conhecimentos básicos em Excel para o uso da planilha (inserir placares nas células e conferir resultados).</t>
  </si>
  <si>
    <t>A planilha já está configurada para impressão para formato A4.</t>
  </si>
  <si>
    <t>Esta é uma versão gratuita da planilha, disponibilizada exclusivamente para consulta e impressão.
Por questões de direitos autorais, a estrutura está protegida e não fornecemos a senha de desbloqueio.</t>
  </si>
  <si>
    <t>Se você deseja editar livremente, automatizar cálculos e aproveitar todos os recursos,
conheça a versão completa clicando no banner acima.</t>
  </si>
  <si>
    <r>
      <t>2. Acesse a aba "</t>
    </r>
    <r>
      <rPr>
        <b/>
        <sz val="11"/>
        <color rgb="FF184F8E"/>
        <rFont val="Arial"/>
        <family val="2"/>
      </rPr>
      <t>Grupos</t>
    </r>
    <r>
      <rPr>
        <sz val="11"/>
        <color rgb="FF184F8E"/>
        <rFont val="Arial"/>
        <family val="2"/>
      </rPr>
      <t>". Nessa aba, insira os placares das 72 partidas da fase de grupos conforme forem ocorrendo. Insira apenas os placares e ajuste data e horário, se necessário. Se preferir, você poderá imprimir a tabela de grupos para preencher os jogos a mão.
Obs: Após a definição da repescagem, atualizaremos a planilha com as bandeiras das seleções classificadas.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</si>
</sst>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184F8E"/>
      <name val="Calibri"/>
      <family val="2"/>
    </font>
    <font>
      <sz val="11"/>
      <color theme="0"/>
      <name val="Calibri"/>
      <family val="2"/>
    </font>
    <font>
      <sz val="11"/>
      <color rgb="FF184F8E"/>
      <name val="Calibri"/>
      <family val="2"/>
    </font>
    <font>
      <b/>
      <sz val="36"/>
      <color rgb="FF184F8E"/>
      <name val="Calibri"/>
      <family val="2"/>
    </font>
    <font>
      <b/>
      <sz val="36"/>
      <color rgb="FFE75B30"/>
      <name val="Calibri"/>
      <family val="2"/>
    </font>
    <font>
      <sz val="12"/>
      <color theme="1"/>
      <name val="Calibri"/>
      <family val="2"/>
    </font>
    <font>
      <sz val="12"/>
      <color rgb="FF184F8E"/>
      <name val="Calibri"/>
      <family val="2"/>
    </font>
    <font>
      <b/>
      <sz val="36"/>
      <color theme="0"/>
      <name val="Calibri"/>
      <family val="2"/>
    </font>
    <font>
      <b/>
      <sz val="9"/>
      <color theme="0"/>
      <name val="Calibri"/>
      <family val="2"/>
    </font>
    <font>
      <b/>
      <sz val="26"/>
      <color rgb="FF184F8E"/>
      <name val="Calibri"/>
      <family val="2"/>
    </font>
    <font>
      <b/>
      <sz val="26"/>
      <color rgb="FFE75B30"/>
      <name val="Calibri"/>
      <family val="2"/>
    </font>
    <font>
      <b/>
      <sz val="16"/>
      <color rgb="FFE75B30"/>
      <name val="Arial"/>
      <family val="2"/>
    </font>
    <font>
      <sz val="11"/>
      <color rgb="FF184F8E"/>
      <name val="Arial"/>
      <family val="2"/>
    </font>
    <font>
      <b/>
      <sz val="11"/>
      <color rgb="FF184F8E"/>
      <name val="Arial"/>
      <family val="2"/>
    </font>
    <font>
      <b/>
      <sz val="12"/>
      <color rgb="FF184F8E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84F8E"/>
        <bgColor indexed="64"/>
      </patternFill>
    </fill>
    <fill>
      <patternFill patternType="solid">
        <fgColor rgb="FFE75B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44376"/>
        <bgColor indexed="64"/>
      </patternFill>
    </fill>
  </fills>
  <borders count="61">
    <border>
      <left/>
      <right/>
      <top/>
      <bottom/>
      <diagonal/>
    </border>
    <border>
      <left style="medium">
        <color rgb="FF184F8E"/>
      </left>
      <right/>
      <top style="medium">
        <color rgb="FF184F8E"/>
      </top>
      <bottom style="medium">
        <color rgb="FF184F8E"/>
      </bottom>
      <diagonal/>
    </border>
    <border>
      <left/>
      <right/>
      <top style="medium">
        <color rgb="FF184F8E"/>
      </top>
      <bottom style="medium">
        <color rgb="FF184F8E"/>
      </bottom>
      <diagonal/>
    </border>
    <border>
      <left/>
      <right style="medium">
        <color rgb="FF184F8E"/>
      </right>
      <top style="medium">
        <color rgb="FF184F8E"/>
      </top>
      <bottom style="medium">
        <color rgb="FF184F8E"/>
      </bottom>
      <diagonal/>
    </border>
    <border>
      <left style="medium">
        <color rgb="FF184F8E"/>
      </left>
      <right/>
      <top/>
      <bottom/>
      <diagonal/>
    </border>
    <border>
      <left/>
      <right style="medium">
        <color rgb="FF184F8E"/>
      </right>
      <top/>
      <bottom/>
      <diagonal/>
    </border>
    <border>
      <left style="medium">
        <color rgb="FF184F8E"/>
      </left>
      <right style="thin">
        <color rgb="FF184F8E"/>
      </right>
      <top/>
      <bottom style="thin">
        <color theme="0"/>
      </bottom>
      <diagonal/>
    </border>
    <border>
      <left/>
      <right style="thin">
        <color rgb="FF184F8E"/>
      </right>
      <top/>
      <bottom style="thin">
        <color rgb="FF184F8E"/>
      </bottom>
      <diagonal/>
    </border>
    <border>
      <left style="thin">
        <color rgb="FF184F8E"/>
      </left>
      <right style="medium">
        <color rgb="FF184F8E"/>
      </right>
      <top/>
      <bottom style="thin">
        <color rgb="FF184F8E"/>
      </bottom>
      <diagonal/>
    </border>
    <border>
      <left style="medium">
        <color rgb="FF184F8E"/>
      </left>
      <right style="thin">
        <color rgb="FF184F8E"/>
      </right>
      <top style="thin">
        <color theme="0"/>
      </top>
      <bottom style="thin">
        <color theme="0"/>
      </bottom>
      <diagonal/>
    </border>
    <border>
      <left/>
      <right style="thin">
        <color rgb="FF184F8E"/>
      </right>
      <top style="thin">
        <color rgb="FF184F8E"/>
      </top>
      <bottom style="thin">
        <color rgb="FF184F8E"/>
      </bottom>
      <diagonal/>
    </border>
    <border>
      <left style="thin">
        <color rgb="FF184F8E"/>
      </left>
      <right style="medium">
        <color rgb="FF184F8E"/>
      </right>
      <top style="thin">
        <color rgb="FF184F8E"/>
      </top>
      <bottom style="thin">
        <color rgb="FF184F8E"/>
      </bottom>
      <diagonal/>
    </border>
    <border>
      <left style="medium">
        <color rgb="FF184F8E"/>
      </left>
      <right style="thin">
        <color rgb="FF184F8E"/>
      </right>
      <top/>
      <bottom style="medium">
        <color rgb="FF184F8E"/>
      </bottom>
      <diagonal/>
    </border>
    <border>
      <left/>
      <right style="thin">
        <color rgb="FF184F8E"/>
      </right>
      <top style="thin">
        <color rgb="FF184F8E"/>
      </top>
      <bottom style="medium">
        <color rgb="FF184F8E"/>
      </bottom>
      <diagonal/>
    </border>
    <border>
      <left style="thin">
        <color rgb="FF184F8E"/>
      </left>
      <right style="medium">
        <color rgb="FF184F8E"/>
      </right>
      <top style="thin">
        <color rgb="FF184F8E"/>
      </top>
      <bottom style="medium">
        <color rgb="FF184F8E"/>
      </bottom>
      <diagonal/>
    </border>
    <border>
      <left/>
      <right/>
      <top style="thick">
        <color theme="0"/>
      </top>
      <bottom/>
      <diagonal/>
    </border>
    <border>
      <left style="thin">
        <color rgb="FF184F8E"/>
      </left>
      <right style="thin">
        <color rgb="FF184F8E"/>
      </right>
      <top style="thick">
        <color theme="0"/>
      </top>
      <bottom style="thin">
        <color rgb="FF184F8E"/>
      </bottom>
      <diagonal/>
    </border>
    <border>
      <left style="thin">
        <color rgb="FF184F8E"/>
      </left>
      <right style="thin">
        <color rgb="FF184F8E"/>
      </right>
      <top style="thin">
        <color rgb="FF184F8E"/>
      </top>
      <bottom style="thin">
        <color rgb="FF184F8E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Dashed">
        <color theme="0"/>
      </right>
      <top style="mediumDashed">
        <color theme="0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mediumDashed">
        <color theme="0"/>
      </left>
      <right/>
      <top style="mediumDashed">
        <color theme="0"/>
      </top>
      <bottom/>
      <diagonal/>
    </border>
    <border>
      <left/>
      <right style="mediumDashed">
        <color theme="0"/>
      </right>
      <top/>
      <bottom/>
      <diagonal/>
    </border>
    <border>
      <left style="mediumDashed">
        <color theme="0"/>
      </left>
      <right style="medium">
        <color theme="0"/>
      </right>
      <top/>
      <bottom style="mediumDashed">
        <color theme="0"/>
      </bottom>
      <diagonal/>
    </border>
    <border>
      <left style="medium">
        <color theme="0"/>
      </left>
      <right style="mediumDashed">
        <color theme="0"/>
      </right>
      <top/>
      <bottom style="medium">
        <color theme="0"/>
      </bottom>
      <diagonal/>
    </border>
    <border>
      <left style="mediumDashed">
        <color theme="0"/>
      </left>
      <right/>
      <top/>
      <bottom/>
      <diagonal/>
    </border>
    <border>
      <left style="medium">
        <color theme="0"/>
      </left>
      <right style="mediumDashed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Dashed">
        <color theme="0"/>
      </left>
      <right/>
      <top/>
      <bottom style="mediumDashed">
        <color theme="0"/>
      </bottom>
      <diagonal/>
    </border>
    <border>
      <left/>
      <right/>
      <top style="mediumDashed">
        <color theme="0"/>
      </top>
      <bottom/>
      <diagonal/>
    </border>
    <border>
      <left style="medium">
        <color theme="0"/>
      </left>
      <right style="mediumDashed">
        <color theme="0"/>
      </right>
      <top/>
      <bottom style="mediumDashed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Dashed">
        <color theme="0"/>
      </right>
      <top/>
      <bottom style="mediumDashed">
        <color theme="0"/>
      </bottom>
      <diagonal/>
    </border>
    <border>
      <left style="mediumDashed">
        <color theme="0"/>
      </left>
      <right style="mediumDashed">
        <color theme="0"/>
      </right>
      <top/>
      <bottom/>
      <diagonal/>
    </border>
    <border>
      <left/>
      <right/>
      <top/>
      <bottom style="mediumDashed">
        <color theme="0"/>
      </bottom>
      <diagonal/>
    </border>
    <border>
      <left style="medium">
        <color theme="0"/>
      </left>
      <right/>
      <top style="medium">
        <color theme="0"/>
      </top>
      <bottom style="thick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/>
      <right style="medium">
        <color theme="0"/>
      </right>
      <top style="medium">
        <color theme="0"/>
      </top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rgb="FF184F8E"/>
      </left>
      <right style="thin">
        <color rgb="FF184F8E"/>
      </right>
      <top style="thin">
        <color rgb="FF184F8E"/>
      </top>
      <bottom style="medium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rgb="FF184F8E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rgb="FF184F8E"/>
      </left>
      <right style="medium">
        <color theme="0"/>
      </right>
      <top style="medium">
        <color theme="0"/>
      </top>
      <bottom style="medium">
        <color rgb="FF184F8E"/>
      </bottom>
      <diagonal/>
    </border>
    <border>
      <left style="medium">
        <color rgb="FF184F8E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4" fontId="5" fillId="2" borderId="20" xfId="0" applyNumberFormat="1" applyFont="1" applyFill="1" applyBorder="1" applyAlignment="1" applyProtection="1">
      <alignment horizontal="center" vertical="center"/>
      <protection locked="0"/>
    </xf>
    <xf numFmtId="14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4" fillId="4" borderId="50" xfId="0" applyFont="1" applyFill="1" applyBorder="1" applyAlignment="1" applyProtection="1">
      <alignment horizontal="center" vertical="center"/>
      <protection locked="0" hidden="1"/>
    </xf>
    <xf numFmtId="0" fontId="4" fillId="4" borderId="51" xfId="0" applyFont="1" applyFill="1" applyBorder="1" applyAlignment="1" applyProtection="1">
      <alignment horizontal="center" vertical="center"/>
      <protection locked="0" hidden="1"/>
    </xf>
    <xf numFmtId="0" fontId="0" fillId="3" borderId="0" xfId="0" applyFill="1"/>
    <xf numFmtId="0" fontId="0" fillId="2" borderId="0" xfId="0" applyFill="1"/>
    <xf numFmtId="0" fontId="9" fillId="4" borderId="52" xfId="0" applyFont="1" applyFill="1" applyBorder="1" applyAlignment="1" applyProtection="1">
      <alignment horizontal="center" vertical="center"/>
      <protection locked="0"/>
    </xf>
    <xf numFmtId="0" fontId="9" fillId="4" borderId="53" xfId="0" applyFont="1" applyFill="1" applyBorder="1" applyAlignment="1" applyProtection="1">
      <alignment horizontal="center" vertical="center"/>
      <protection locked="0"/>
    </xf>
    <xf numFmtId="0" fontId="9" fillId="4" borderId="54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>
      <alignment horizontal="left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right" vertical="center"/>
    </xf>
    <xf numFmtId="0" fontId="9" fillId="3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</xf>
    <xf numFmtId="0" fontId="9" fillId="4" borderId="55" xfId="0" applyFont="1" applyFill="1" applyBorder="1" applyAlignment="1" applyProtection="1">
      <alignment horizontal="right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0" fontId="10" fillId="4" borderId="15" xfId="0" applyFont="1" applyFill="1" applyBorder="1" applyAlignment="1" applyProtection="1">
      <alignment horizontal="center" vertical="center"/>
    </xf>
    <xf numFmtId="0" fontId="9" fillId="4" borderId="58" xfId="0" applyFont="1" applyFill="1" applyBorder="1" applyAlignment="1" applyProtection="1">
      <alignment vertical="center"/>
    </xf>
    <xf numFmtId="0" fontId="9" fillId="4" borderId="56" xfId="0" applyFont="1" applyFill="1" applyBorder="1" applyAlignment="1" applyProtection="1">
      <alignment horizontal="right" vertical="center"/>
    </xf>
    <xf numFmtId="0" fontId="9" fillId="0" borderId="45" xfId="0" applyFont="1" applyBorder="1" applyAlignment="1" applyProtection="1">
      <alignment horizontal="center" vertical="center"/>
    </xf>
    <xf numFmtId="0" fontId="10" fillId="4" borderId="0" xfId="0" applyFont="1" applyFill="1" applyAlignment="1" applyProtection="1">
      <alignment horizontal="center" vertical="center"/>
    </xf>
    <xf numFmtId="0" fontId="9" fillId="4" borderId="59" xfId="0" applyFont="1" applyFill="1" applyBorder="1" applyAlignment="1" applyProtection="1">
      <alignment vertical="center"/>
    </xf>
    <xf numFmtId="0" fontId="9" fillId="4" borderId="57" xfId="0" applyFont="1" applyFill="1" applyBorder="1" applyAlignment="1" applyProtection="1">
      <alignment horizontal="right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10" fillId="4" borderId="43" xfId="0" applyFont="1" applyFill="1" applyBorder="1" applyAlignment="1" applyProtection="1">
      <alignment horizontal="center" vertical="center"/>
    </xf>
    <xf numFmtId="0" fontId="9" fillId="4" borderId="60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4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right" vertical="center"/>
      <protection hidden="1"/>
    </xf>
    <xf numFmtId="0" fontId="1" fillId="2" borderId="24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right" vertical="center"/>
      <protection hidden="1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right" vertical="center"/>
      <protection hidden="1"/>
    </xf>
    <xf numFmtId="0" fontId="6" fillId="2" borderId="30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vertical="center"/>
    </xf>
    <xf numFmtId="0" fontId="5" fillId="2" borderId="32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vertical="center"/>
    </xf>
    <xf numFmtId="0" fontId="1" fillId="2" borderId="33" xfId="0" applyFont="1" applyFill="1" applyBorder="1" applyAlignment="1" applyProtection="1">
      <alignment vertical="center"/>
    </xf>
    <xf numFmtId="0" fontId="2" fillId="5" borderId="34" xfId="0" applyFont="1" applyFill="1" applyBorder="1" applyAlignment="1" applyProtection="1">
      <alignment horizontal="center" vertical="center"/>
    </xf>
    <xf numFmtId="0" fontId="2" fillId="5" borderId="35" xfId="0" applyFont="1" applyFill="1" applyBorder="1" applyAlignment="1" applyProtection="1">
      <alignment horizontal="center" vertical="center"/>
    </xf>
    <xf numFmtId="0" fontId="2" fillId="5" borderId="3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  <protection hidden="1"/>
    </xf>
    <xf numFmtId="0" fontId="12" fillId="3" borderId="20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vertical="center"/>
    </xf>
    <xf numFmtId="0" fontId="1" fillId="2" borderId="28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39" xfId="0" applyFont="1" applyFill="1" applyBorder="1" applyAlignment="1" applyProtection="1">
      <alignment vertical="center"/>
    </xf>
    <xf numFmtId="0" fontId="3" fillId="2" borderId="39" xfId="0" applyFont="1" applyFill="1" applyBorder="1" applyAlignment="1" applyProtection="1">
      <alignment vertical="center"/>
    </xf>
    <xf numFmtId="0" fontId="1" fillId="2" borderId="37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48" xfId="0" applyFont="1" applyBorder="1" applyAlignment="1" applyProtection="1">
      <alignment horizontal="center" vertical="center"/>
      <protection locked="0" hidden="1"/>
    </xf>
    <xf numFmtId="0" fontId="4" fillId="0" borderId="49" xfId="0" applyFont="1" applyBorder="1" applyAlignment="1" applyProtection="1">
      <alignment horizontal="center" vertical="center"/>
      <protection locked="0" hidden="1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84F8E"/>
      <color rgb="FFE75B3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tabela-da-copa-do-mundo-2026?utm_source=blog&amp;utm_medium=banner&amp;utm_campaign=1" TargetMode="External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png"/><Relationship Id="rId5" Type="http://schemas.openxmlformats.org/officeDocument/2006/relationships/image" Target="../media/image6.png"/><Relationship Id="rId61" Type="http://schemas.openxmlformats.org/officeDocument/2006/relationships/image" Target="../media/image62.pn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9" Type="http://schemas.openxmlformats.org/officeDocument/2006/relationships/image" Target="../media/image4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38100</xdr:rowOff>
    </xdr:from>
    <xdr:to>
      <xdr:col>15</xdr:col>
      <xdr:colOff>22860</xdr:colOff>
      <xdr:row>17</xdr:row>
      <xdr:rowOff>73751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1CD6E-4564-8E47-3A48-579B976E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8100"/>
          <a:ext cx="9380220" cy="3015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14601</xdr:colOff>
      <xdr:row>13</xdr:row>
      <xdr:rowOff>19250</xdr:rowOff>
    </xdr:from>
    <xdr:to>
      <xdr:col>11</xdr:col>
      <xdr:colOff>271181</xdr:colOff>
      <xdr:row>13</xdr:row>
      <xdr:rowOff>177650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E09ED9-E8D1-4B49-97D5-5AE68F3DE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21" y="4819850"/>
          <a:ext cx="25658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13610</xdr:colOff>
      <xdr:row>14</xdr:row>
      <xdr:rowOff>23477</xdr:rowOff>
    </xdr:from>
    <xdr:to>
      <xdr:col>5</xdr:col>
      <xdr:colOff>270427</xdr:colOff>
      <xdr:row>14</xdr:row>
      <xdr:rowOff>181877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88ED8C7-70EF-4A50-8F1A-38961EEC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570" y="5029817"/>
          <a:ext cx="256817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13609</xdr:colOff>
      <xdr:row>13</xdr:row>
      <xdr:rowOff>22403</xdr:rowOff>
    </xdr:from>
    <xdr:to>
      <xdr:col>5</xdr:col>
      <xdr:colOff>269428</xdr:colOff>
      <xdr:row>13</xdr:row>
      <xdr:rowOff>180803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B47E821-EE40-477F-A935-AB9FD7DE2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569" y="4823003"/>
          <a:ext cx="255819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15091</xdr:colOff>
      <xdr:row>14</xdr:row>
      <xdr:rowOff>16915</xdr:rowOff>
    </xdr:from>
    <xdr:to>
      <xdr:col>11</xdr:col>
      <xdr:colOff>270691</xdr:colOff>
      <xdr:row>14</xdr:row>
      <xdr:rowOff>174264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48BB0E2-BC56-47F7-A349-C032615A8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411" y="5023255"/>
          <a:ext cx="255600" cy="157349"/>
        </a:xfrm>
        <a:prstGeom prst="rect">
          <a:avLst/>
        </a:prstGeom>
      </xdr:spPr>
    </xdr:pic>
    <xdr:clientData/>
  </xdr:twoCellAnchor>
  <xdr:twoCellAnchor editAs="oneCell">
    <xdr:from>
      <xdr:col>5</xdr:col>
      <xdr:colOff>21229</xdr:colOff>
      <xdr:row>16</xdr:row>
      <xdr:rowOff>22404</xdr:rowOff>
    </xdr:from>
    <xdr:to>
      <xdr:col>5</xdr:col>
      <xdr:colOff>277049</xdr:colOff>
      <xdr:row>16</xdr:row>
      <xdr:rowOff>180804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90C6F4-6A94-4AF9-8F21-4A910784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8189" y="5440224"/>
          <a:ext cx="255820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14353</xdr:colOff>
      <xdr:row>17</xdr:row>
      <xdr:rowOff>22056</xdr:rowOff>
    </xdr:from>
    <xdr:to>
      <xdr:col>11</xdr:col>
      <xdr:colOff>271430</xdr:colOff>
      <xdr:row>17</xdr:row>
      <xdr:rowOff>180456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6EFA1AB-A8D1-42F6-873C-4DE3E659B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673" y="5645616"/>
          <a:ext cx="257077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15091</xdr:colOff>
      <xdr:row>15</xdr:row>
      <xdr:rowOff>23854</xdr:rowOff>
    </xdr:from>
    <xdr:to>
      <xdr:col>11</xdr:col>
      <xdr:colOff>270691</xdr:colOff>
      <xdr:row>15</xdr:row>
      <xdr:rowOff>180406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1C5E6D3-A1E5-4DD4-8115-80CB8601C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411" y="5235934"/>
          <a:ext cx="255600" cy="156552"/>
        </a:xfrm>
        <a:prstGeom prst="rect">
          <a:avLst/>
        </a:prstGeom>
      </xdr:spPr>
    </xdr:pic>
    <xdr:clientData/>
  </xdr:twoCellAnchor>
  <xdr:twoCellAnchor editAs="oneCell">
    <xdr:from>
      <xdr:col>5</xdr:col>
      <xdr:colOff>15614</xdr:colOff>
      <xdr:row>18</xdr:row>
      <xdr:rowOff>16636</xdr:rowOff>
    </xdr:from>
    <xdr:to>
      <xdr:col>5</xdr:col>
      <xdr:colOff>272192</xdr:colOff>
      <xdr:row>18</xdr:row>
      <xdr:rowOff>175036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6B71838-F48D-46E2-A367-E7F150FC5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574" y="5845936"/>
          <a:ext cx="256578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16103</xdr:colOff>
      <xdr:row>17</xdr:row>
      <xdr:rowOff>23541</xdr:rowOff>
    </xdr:from>
    <xdr:to>
      <xdr:col>5</xdr:col>
      <xdr:colOff>271703</xdr:colOff>
      <xdr:row>17</xdr:row>
      <xdr:rowOff>180890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D73B4F6-5B93-4A01-A71D-7A5F33632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063" y="5647101"/>
          <a:ext cx="255600" cy="157349"/>
        </a:xfrm>
        <a:prstGeom prst="rect">
          <a:avLst/>
        </a:prstGeom>
      </xdr:spPr>
    </xdr:pic>
    <xdr:clientData/>
  </xdr:twoCellAnchor>
  <xdr:twoCellAnchor editAs="oneCell">
    <xdr:from>
      <xdr:col>5</xdr:col>
      <xdr:colOff>22269</xdr:colOff>
      <xdr:row>15</xdr:row>
      <xdr:rowOff>23907</xdr:rowOff>
    </xdr:from>
    <xdr:to>
      <xdr:col>5</xdr:col>
      <xdr:colOff>277869</xdr:colOff>
      <xdr:row>15</xdr:row>
      <xdr:rowOff>180000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22B453CA-41DE-4E6E-9C0B-4D3526241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229" y="5235987"/>
          <a:ext cx="255600" cy="156093"/>
        </a:xfrm>
        <a:prstGeom prst="rect">
          <a:avLst/>
        </a:prstGeom>
      </xdr:spPr>
    </xdr:pic>
    <xdr:clientData/>
  </xdr:twoCellAnchor>
  <xdr:twoCellAnchor editAs="oneCell">
    <xdr:from>
      <xdr:col>11</xdr:col>
      <xdr:colOff>15091</xdr:colOff>
      <xdr:row>16</xdr:row>
      <xdr:rowOff>15509</xdr:rowOff>
    </xdr:from>
    <xdr:to>
      <xdr:col>11</xdr:col>
      <xdr:colOff>270691</xdr:colOff>
      <xdr:row>16</xdr:row>
      <xdr:rowOff>171140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3151641-C213-4836-9342-AA42326B0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411" y="5433329"/>
          <a:ext cx="255600" cy="155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14484</xdr:colOff>
      <xdr:row>18</xdr:row>
      <xdr:rowOff>16851</xdr:rowOff>
    </xdr:from>
    <xdr:to>
      <xdr:col>11</xdr:col>
      <xdr:colOff>271298</xdr:colOff>
      <xdr:row>18</xdr:row>
      <xdr:rowOff>175251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01BFF27-7EBB-4869-BDC5-815AE57E4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804" y="5846151"/>
          <a:ext cx="256814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21074</xdr:colOff>
      <xdr:row>8</xdr:row>
      <xdr:rowOff>29392</xdr:rowOff>
    </xdr:from>
    <xdr:to>
      <xdr:col>11</xdr:col>
      <xdr:colOff>275084</xdr:colOff>
      <xdr:row>8</xdr:row>
      <xdr:rowOff>187792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2A06AE2-4BC3-47F7-84AC-52414C61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394" y="1820092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12423</xdr:colOff>
      <xdr:row>5</xdr:row>
      <xdr:rowOff>23624</xdr:rowOff>
    </xdr:from>
    <xdr:to>
      <xdr:col>5</xdr:col>
      <xdr:colOff>268023</xdr:colOff>
      <xdr:row>5</xdr:row>
      <xdr:rowOff>177203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C2CE3665-E9EE-4B1A-B518-339ACA23C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383" y="1197104"/>
          <a:ext cx="255600" cy="153579"/>
        </a:xfrm>
        <a:prstGeom prst="rect">
          <a:avLst/>
        </a:prstGeom>
      </xdr:spPr>
    </xdr:pic>
    <xdr:clientData/>
  </xdr:twoCellAnchor>
  <xdr:twoCellAnchor editAs="oneCell">
    <xdr:from>
      <xdr:col>11</xdr:col>
      <xdr:colOff>19425</xdr:colOff>
      <xdr:row>5</xdr:row>
      <xdr:rowOff>22013</xdr:rowOff>
    </xdr:from>
    <xdr:to>
      <xdr:col>11</xdr:col>
      <xdr:colOff>276733</xdr:colOff>
      <xdr:row>5</xdr:row>
      <xdr:rowOff>180413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5FE228A-DCD5-4604-AABA-1F6AD1C57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745" y="1195493"/>
          <a:ext cx="257308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21073</xdr:colOff>
      <xdr:row>10</xdr:row>
      <xdr:rowOff>10637</xdr:rowOff>
    </xdr:from>
    <xdr:to>
      <xdr:col>11</xdr:col>
      <xdr:colOff>275086</xdr:colOff>
      <xdr:row>10</xdr:row>
      <xdr:rowOff>169037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530C00A4-E4BB-42DB-A14F-11A738506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393" y="2212817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21073</xdr:colOff>
      <xdr:row>7</xdr:row>
      <xdr:rowOff>31737</xdr:rowOff>
    </xdr:from>
    <xdr:to>
      <xdr:col>11</xdr:col>
      <xdr:colOff>275085</xdr:colOff>
      <xdr:row>7</xdr:row>
      <xdr:rowOff>190137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3CA4C59A-A4D2-4AF6-AAAD-D4BB1F337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393" y="1616697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13217</xdr:colOff>
      <xdr:row>10</xdr:row>
      <xdr:rowOff>23757</xdr:rowOff>
    </xdr:from>
    <xdr:to>
      <xdr:col>5</xdr:col>
      <xdr:colOff>267230</xdr:colOff>
      <xdr:row>10</xdr:row>
      <xdr:rowOff>182157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F4DF491-557A-4FA4-8F4E-CDA0C91E6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177" y="2225937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13218</xdr:colOff>
      <xdr:row>6</xdr:row>
      <xdr:rowOff>12487</xdr:rowOff>
    </xdr:from>
    <xdr:to>
      <xdr:col>5</xdr:col>
      <xdr:colOff>267228</xdr:colOff>
      <xdr:row>6</xdr:row>
      <xdr:rowOff>170887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3D655C11-3ACA-4048-BB47-63030330D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178" y="1391707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20215</xdr:colOff>
      <xdr:row>9</xdr:row>
      <xdr:rowOff>23477</xdr:rowOff>
    </xdr:from>
    <xdr:to>
      <xdr:col>11</xdr:col>
      <xdr:colOff>275944</xdr:colOff>
      <xdr:row>9</xdr:row>
      <xdr:rowOff>181877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7CAC6EEF-04E4-4E14-A1E8-61028476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535" y="2019917"/>
          <a:ext cx="255729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12423</xdr:colOff>
      <xdr:row>8</xdr:row>
      <xdr:rowOff>36520</xdr:rowOff>
    </xdr:from>
    <xdr:to>
      <xdr:col>5</xdr:col>
      <xdr:colOff>268023</xdr:colOff>
      <xdr:row>8</xdr:row>
      <xdr:rowOff>190099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E76E612D-38A5-4C69-A662-42A92F7DB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383" y="1827220"/>
          <a:ext cx="255600" cy="153579"/>
        </a:xfrm>
        <a:prstGeom prst="rect">
          <a:avLst/>
        </a:prstGeom>
      </xdr:spPr>
    </xdr:pic>
    <xdr:clientData/>
  </xdr:twoCellAnchor>
  <xdr:twoCellAnchor editAs="oneCell">
    <xdr:from>
      <xdr:col>24</xdr:col>
      <xdr:colOff>19463</xdr:colOff>
      <xdr:row>6</xdr:row>
      <xdr:rowOff>17263</xdr:rowOff>
    </xdr:from>
    <xdr:to>
      <xdr:col>24</xdr:col>
      <xdr:colOff>273473</xdr:colOff>
      <xdr:row>6</xdr:row>
      <xdr:rowOff>175663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822DB65-A96C-4410-8C08-F3E6F800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783" y="3210043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17465</xdr:colOff>
      <xdr:row>5</xdr:row>
      <xdr:rowOff>17264</xdr:rowOff>
    </xdr:from>
    <xdr:to>
      <xdr:col>18</xdr:col>
      <xdr:colOff>271477</xdr:colOff>
      <xdr:row>5</xdr:row>
      <xdr:rowOff>175664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C0C38C05-81CE-45F9-A241-E6442306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425" y="3004304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21275</xdr:colOff>
      <xdr:row>6</xdr:row>
      <xdr:rowOff>21489</xdr:rowOff>
    </xdr:from>
    <xdr:to>
      <xdr:col>18</xdr:col>
      <xdr:colOff>275285</xdr:colOff>
      <xdr:row>6</xdr:row>
      <xdr:rowOff>179889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A82F6160-0282-4FE3-BD72-F9FA419AD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8235" y="3214269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15709</xdr:colOff>
      <xdr:row>8</xdr:row>
      <xdr:rowOff>17865</xdr:rowOff>
    </xdr:from>
    <xdr:to>
      <xdr:col>24</xdr:col>
      <xdr:colOff>277228</xdr:colOff>
      <xdr:row>8</xdr:row>
      <xdr:rowOff>176265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72940A9-369D-439E-84AA-76EF1539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029" y="3622125"/>
          <a:ext cx="261519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15710</xdr:colOff>
      <xdr:row>10</xdr:row>
      <xdr:rowOff>18526</xdr:rowOff>
    </xdr:from>
    <xdr:to>
      <xdr:col>24</xdr:col>
      <xdr:colOff>277226</xdr:colOff>
      <xdr:row>10</xdr:row>
      <xdr:rowOff>176926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BBB84E16-DBF6-4370-89F4-4F58820BA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030" y="4034266"/>
          <a:ext cx="261516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17465</xdr:colOff>
      <xdr:row>9</xdr:row>
      <xdr:rowOff>17263</xdr:rowOff>
    </xdr:from>
    <xdr:to>
      <xdr:col>18</xdr:col>
      <xdr:colOff>271477</xdr:colOff>
      <xdr:row>9</xdr:row>
      <xdr:rowOff>175663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92620329-8F11-4D42-B5EA-C74E9E86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425" y="3827263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17466</xdr:colOff>
      <xdr:row>7</xdr:row>
      <xdr:rowOff>20245</xdr:rowOff>
    </xdr:from>
    <xdr:to>
      <xdr:col>18</xdr:col>
      <xdr:colOff>271476</xdr:colOff>
      <xdr:row>7</xdr:row>
      <xdr:rowOff>178645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659409FB-D5D4-40CA-AA89-45581092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426" y="3418765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19462</xdr:colOff>
      <xdr:row>9</xdr:row>
      <xdr:rowOff>19879</xdr:rowOff>
    </xdr:from>
    <xdr:to>
      <xdr:col>24</xdr:col>
      <xdr:colOff>273474</xdr:colOff>
      <xdr:row>9</xdr:row>
      <xdr:rowOff>178279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133EA93A-DA32-4B7C-9B64-E005266AC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782" y="382987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17466</xdr:colOff>
      <xdr:row>8</xdr:row>
      <xdr:rowOff>20247</xdr:rowOff>
    </xdr:from>
    <xdr:to>
      <xdr:col>18</xdr:col>
      <xdr:colOff>271476</xdr:colOff>
      <xdr:row>8</xdr:row>
      <xdr:rowOff>178647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86C83F54-9E6A-46DC-9801-111193332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426" y="3624507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16260</xdr:colOff>
      <xdr:row>13</xdr:row>
      <xdr:rowOff>10637</xdr:rowOff>
    </xdr:from>
    <xdr:to>
      <xdr:col>18</xdr:col>
      <xdr:colOff>270272</xdr:colOff>
      <xdr:row>13</xdr:row>
      <xdr:rowOff>169037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C43EEF17-9172-44BC-8E91-B22454862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220" y="6624797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16260</xdr:colOff>
      <xdr:row>13</xdr:row>
      <xdr:rowOff>21488</xdr:rowOff>
    </xdr:from>
    <xdr:to>
      <xdr:col>24</xdr:col>
      <xdr:colOff>270272</xdr:colOff>
      <xdr:row>13</xdr:row>
      <xdr:rowOff>179888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12B2BC52-8BE6-4B23-B87A-0668CC17F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580" y="6635648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16260</xdr:colOff>
      <xdr:row>14</xdr:row>
      <xdr:rowOff>15078</xdr:rowOff>
    </xdr:from>
    <xdr:to>
      <xdr:col>18</xdr:col>
      <xdr:colOff>270272</xdr:colOff>
      <xdr:row>14</xdr:row>
      <xdr:rowOff>173478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929F0DFC-F54A-447B-9EE0-7CCD04471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220" y="6834978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16260</xdr:colOff>
      <xdr:row>16</xdr:row>
      <xdr:rowOff>18659</xdr:rowOff>
    </xdr:from>
    <xdr:to>
      <xdr:col>18</xdr:col>
      <xdr:colOff>270272</xdr:colOff>
      <xdr:row>16</xdr:row>
      <xdr:rowOff>177059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41E07DB5-3931-4F0B-B214-9D130105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220" y="725003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14648</xdr:colOff>
      <xdr:row>17</xdr:row>
      <xdr:rowOff>17263</xdr:rowOff>
    </xdr:from>
    <xdr:to>
      <xdr:col>24</xdr:col>
      <xdr:colOff>268661</xdr:colOff>
      <xdr:row>17</xdr:row>
      <xdr:rowOff>175663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C946BAE6-61ED-4A57-9B4E-870FFA351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68" y="7454383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12249</xdr:colOff>
      <xdr:row>18</xdr:row>
      <xdr:rowOff>25151</xdr:rowOff>
    </xdr:from>
    <xdr:to>
      <xdr:col>18</xdr:col>
      <xdr:colOff>267849</xdr:colOff>
      <xdr:row>18</xdr:row>
      <xdr:rowOff>178731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B460DE89-9D00-4176-A2B8-9AD49E4C3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209" y="7668011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24</xdr:col>
      <xdr:colOff>16260</xdr:colOff>
      <xdr:row>15</xdr:row>
      <xdr:rowOff>22482</xdr:rowOff>
    </xdr:from>
    <xdr:to>
      <xdr:col>24</xdr:col>
      <xdr:colOff>270272</xdr:colOff>
      <xdr:row>15</xdr:row>
      <xdr:rowOff>180882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DC171B76-D9B9-4DCF-9A68-21C3C40F2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580" y="7048122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20485</xdr:colOff>
      <xdr:row>18</xdr:row>
      <xdr:rowOff>25716</xdr:rowOff>
    </xdr:from>
    <xdr:to>
      <xdr:col>24</xdr:col>
      <xdr:colOff>274498</xdr:colOff>
      <xdr:row>18</xdr:row>
      <xdr:rowOff>184116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869CA450-91F2-49DF-875E-EFFE61142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805" y="7668576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17522</xdr:colOff>
      <xdr:row>16</xdr:row>
      <xdr:rowOff>27703</xdr:rowOff>
    </xdr:from>
    <xdr:to>
      <xdr:col>24</xdr:col>
      <xdr:colOff>273251</xdr:colOff>
      <xdr:row>16</xdr:row>
      <xdr:rowOff>186103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37D1A9F2-10AA-477E-AEE5-71971B0BF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9842" y="7259083"/>
          <a:ext cx="255729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16271</xdr:colOff>
      <xdr:row>22</xdr:row>
      <xdr:rowOff>12034</xdr:rowOff>
    </xdr:from>
    <xdr:to>
      <xdr:col>5</xdr:col>
      <xdr:colOff>270284</xdr:colOff>
      <xdr:row>22</xdr:row>
      <xdr:rowOff>170434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FC2BD59B-9A95-4646-B5F1-6A00C35F5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231" y="8645494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17286</xdr:colOff>
      <xdr:row>21</xdr:row>
      <xdr:rowOff>14864</xdr:rowOff>
    </xdr:from>
    <xdr:to>
      <xdr:col>5</xdr:col>
      <xdr:colOff>269269</xdr:colOff>
      <xdr:row>21</xdr:row>
      <xdr:rowOff>173264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DE6F4D11-5CA8-41D0-B6F4-00F68FD22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246" y="8442584"/>
          <a:ext cx="25198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15651</xdr:colOff>
      <xdr:row>22</xdr:row>
      <xdr:rowOff>19090</xdr:rowOff>
    </xdr:from>
    <xdr:to>
      <xdr:col>11</xdr:col>
      <xdr:colOff>269664</xdr:colOff>
      <xdr:row>22</xdr:row>
      <xdr:rowOff>177490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838430F5-1E34-4F74-BA2A-2D74E114E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71" y="8652550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15651</xdr:colOff>
      <xdr:row>21</xdr:row>
      <xdr:rowOff>16688</xdr:rowOff>
    </xdr:from>
    <xdr:to>
      <xdr:col>11</xdr:col>
      <xdr:colOff>269664</xdr:colOff>
      <xdr:row>21</xdr:row>
      <xdr:rowOff>175088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4BD1B0B8-51CC-4F94-9140-955C5DE48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71" y="8444408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11899</xdr:colOff>
      <xdr:row>25</xdr:row>
      <xdr:rowOff>20514</xdr:rowOff>
    </xdr:from>
    <xdr:to>
      <xdr:col>11</xdr:col>
      <xdr:colOff>273416</xdr:colOff>
      <xdr:row>25</xdr:row>
      <xdr:rowOff>178914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E497BBB9-06A8-40FD-BD50-6C118AB39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219" y="9271194"/>
          <a:ext cx="261517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17286</xdr:colOff>
      <xdr:row>23</xdr:row>
      <xdr:rowOff>15858</xdr:rowOff>
    </xdr:from>
    <xdr:to>
      <xdr:col>5</xdr:col>
      <xdr:colOff>269268</xdr:colOff>
      <xdr:row>23</xdr:row>
      <xdr:rowOff>174258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6CEF2EA2-F9C8-45CF-8448-59ED1101F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246" y="8855058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14853</xdr:colOff>
      <xdr:row>24</xdr:row>
      <xdr:rowOff>18462</xdr:rowOff>
    </xdr:from>
    <xdr:to>
      <xdr:col>5</xdr:col>
      <xdr:colOff>268865</xdr:colOff>
      <xdr:row>24</xdr:row>
      <xdr:rowOff>176862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B097B6FC-3E46-4236-BB6B-66D0FED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813" y="9063402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17286</xdr:colOff>
      <xdr:row>25</xdr:row>
      <xdr:rowOff>25088</xdr:rowOff>
    </xdr:from>
    <xdr:to>
      <xdr:col>5</xdr:col>
      <xdr:colOff>269269</xdr:colOff>
      <xdr:row>25</xdr:row>
      <xdr:rowOff>183488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B7C03449-1052-4739-9471-43F6B9C33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246" y="9275768"/>
          <a:ext cx="25198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14657</xdr:colOff>
      <xdr:row>23</xdr:row>
      <xdr:rowOff>25878</xdr:rowOff>
    </xdr:from>
    <xdr:to>
      <xdr:col>11</xdr:col>
      <xdr:colOff>268669</xdr:colOff>
      <xdr:row>23</xdr:row>
      <xdr:rowOff>184278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7B332320-AA69-4744-9F06-F586297F2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77" y="8865078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15651</xdr:colOff>
      <xdr:row>26</xdr:row>
      <xdr:rowOff>26280</xdr:rowOff>
    </xdr:from>
    <xdr:to>
      <xdr:col>11</xdr:col>
      <xdr:colOff>269663</xdr:colOff>
      <xdr:row>26</xdr:row>
      <xdr:rowOff>184680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13C56392-AB02-4826-8B76-64856281C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71" y="948270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15651</xdr:colOff>
      <xdr:row>24</xdr:row>
      <xdr:rowOff>19669</xdr:rowOff>
    </xdr:from>
    <xdr:to>
      <xdr:col>11</xdr:col>
      <xdr:colOff>269663</xdr:colOff>
      <xdr:row>24</xdr:row>
      <xdr:rowOff>178069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DA1F89AE-5180-4BD7-8C51-6F18EA72D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71" y="906460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17286</xdr:colOff>
      <xdr:row>26</xdr:row>
      <xdr:rowOff>20697</xdr:rowOff>
    </xdr:from>
    <xdr:to>
      <xdr:col>5</xdr:col>
      <xdr:colOff>269268</xdr:colOff>
      <xdr:row>26</xdr:row>
      <xdr:rowOff>182079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2D592A5-BBAA-4182-9830-8161A1B1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246" y="9477117"/>
          <a:ext cx="251982" cy="161382"/>
        </a:xfrm>
        <a:prstGeom prst="rect">
          <a:avLst/>
        </a:prstGeom>
      </xdr:spPr>
    </xdr:pic>
    <xdr:clientData/>
  </xdr:twoCellAnchor>
  <xdr:twoCellAnchor editAs="oneCell">
    <xdr:from>
      <xdr:col>18</xdr:col>
      <xdr:colOff>17285</xdr:colOff>
      <xdr:row>21</xdr:row>
      <xdr:rowOff>16915</xdr:rowOff>
    </xdr:from>
    <xdr:to>
      <xdr:col>18</xdr:col>
      <xdr:colOff>272538</xdr:colOff>
      <xdr:row>21</xdr:row>
      <xdr:rowOff>175315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935BA2C8-71F1-46C1-817D-6ED957470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245" y="10258195"/>
          <a:ext cx="255253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17111</xdr:colOff>
      <xdr:row>25</xdr:row>
      <xdr:rowOff>11901</xdr:rowOff>
    </xdr:from>
    <xdr:to>
      <xdr:col>18</xdr:col>
      <xdr:colOff>272711</xdr:colOff>
      <xdr:row>25</xdr:row>
      <xdr:rowOff>166718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754509DF-5338-4F05-89AA-9B2FE8521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071" y="11076141"/>
          <a:ext cx="255600" cy="154817"/>
        </a:xfrm>
        <a:prstGeom prst="rect">
          <a:avLst/>
        </a:prstGeom>
      </xdr:spPr>
    </xdr:pic>
    <xdr:clientData/>
  </xdr:twoCellAnchor>
  <xdr:twoCellAnchor editAs="oneCell">
    <xdr:from>
      <xdr:col>24</xdr:col>
      <xdr:colOff>20486</xdr:colOff>
      <xdr:row>22</xdr:row>
      <xdr:rowOff>23101</xdr:rowOff>
    </xdr:from>
    <xdr:to>
      <xdr:col>24</xdr:col>
      <xdr:colOff>274499</xdr:colOff>
      <xdr:row>22</xdr:row>
      <xdr:rowOff>181501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1BDCC1CE-585A-449D-95D8-3014D45EC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806" y="10470121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16475</xdr:colOff>
      <xdr:row>23</xdr:row>
      <xdr:rowOff>19090</xdr:rowOff>
    </xdr:from>
    <xdr:to>
      <xdr:col>18</xdr:col>
      <xdr:colOff>270487</xdr:colOff>
      <xdr:row>23</xdr:row>
      <xdr:rowOff>177490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8664585B-E7E3-4277-BB4C-FAC1CFCA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435" y="1067185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18920</xdr:colOff>
      <xdr:row>26</xdr:row>
      <xdr:rowOff>19089</xdr:rowOff>
    </xdr:from>
    <xdr:to>
      <xdr:col>18</xdr:col>
      <xdr:colOff>270902</xdr:colOff>
      <xdr:row>26</xdr:row>
      <xdr:rowOff>177489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D19680AA-D6C4-4F97-9DAB-1D51D988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880" y="11289069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14647</xdr:colOff>
      <xdr:row>26</xdr:row>
      <xdr:rowOff>22644</xdr:rowOff>
    </xdr:from>
    <xdr:to>
      <xdr:col>24</xdr:col>
      <xdr:colOff>268659</xdr:colOff>
      <xdr:row>26</xdr:row>
      <xdr:rowOff>182187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F121CDC3-BD97-484E-B26F-8AC62C24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67" y="11292624"/>
          <a:ext cx="254012" cy="159543"/>
        </a:xfrm>
        <a:prstGeom prst="rect">
          <a:avLst/>
        </a:prstGeom>
      </xdr:spPr>
    </xdr:pic>
    <xdr:clientData/>
  </xdr:twoCellAnchor>
  <xdr:twoCellAnchor editAs="oneCell">
    <xdr:from>
      <xdr:col>18</xdr:col>
      <xdr:colOff>20926</xdr:colOff>
      <xdr:row>24</xdr:row>
      <xdr:rowOff>22268</xdr:rowOff>
    </xdr:from>
    <xdr:to>
      <xdr:col>18</xdr:col>
      <xdr:colOff>272909</xdr:colOff>
      <xdr:row>24</xdr:row>
      <xdr:rowOff>183649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A990CCB8-EE93-4A7F-822E-61616F3CA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886" y="10880768"/>
          <a:ext cx="251983" cy="161381"/>
        </a:xfrm>
        <a:prstGeom prst="rect">
          <a:avLst/>
        </a:prstGeom>
      </xdr:spPr>
    </xdr:pic>
    <xdr:clientData/>
  </xdr:twoCellAnchor>
  <xdr:twoCellAnchor editAs="oneCell">
    <xdr:from>
      <xdr:col>24</xdr:col>
      <xdr:colOff>8237</xdr:colOff>
      <xdr:row>21</xdr:row>
      <xdr:rowOff>6671</xdr:rowOff>
    </xdr:from>
    <xdr:to>
      <xdr:col>24</xdr:col>
      <xdr:colOff>263837</xdr:colOff>
      <xdr:row>21</xdr:row>
      <xdr:rowOff>160250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C638E1E3-2804-4B14-964F-E1FE4E71E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0557" y="10247951"/>
          <a:ext cx="255600" cy="153579"/>
        </a:xfrm>
        <a:prstGeom prst="rect">
          <a:avLst/>
        </a:prstGeom>
      </xdr:spPr>
    </xdr:pic>
    <xdr:clientData/>
  </xdr:twoCellAnchor>
  <xdr:twoCellAnchor editAs="oneCell">
    <xdr:from>
      <xdr:col>24</xdr:col>
      <xdr:colOff>19519</xdr:colOff>
      <xdr:row>23</xdr:row>
      <xdr:rowOff>16852</xdr:rowOff>
    </xdr:from>
    <xdr:to>
      <xdr:col>24</xdr:col>
      <xdr:colOff>271503</xdr:colOff>
      <xdr:row>23</xdr:row>
      <xdr:rowOff>175252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604519EC-4E9C-4885-B2DB-6BF6F445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839" y="10669612"/>
          <a:ext cx="251984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14649</xdr:colOff>
      <xdr:row>30</xdr:row>
      <xdr:rowOff>17262</xdr:rowOff>
    </xdr:from>
    <xdr:to>
      <xdr:col>5</xdr:col>
      <xdr:colOff>268662</xdr:colOff>
      <xdr:row>30</xdr:row>
      <xdr:rowOff>175662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6F1002B6-EAAA-4429-BDAC-AC0494156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609" y="12277842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7889</xdr:colOff>
      <xdr:row>30</xdr:row>
      <xdr:rowOff>25152</xdr:rowOff>
    </xdr:from>
    <xdr:to>
      <xdr:col>11</xdr:col>
      <xdr:colOff>269406</xdr:colOff>
      <xdr:row>30</xdr:row>
      <xdr:rowOff>183552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5860BFE1-4FA0-4A44-8BE0-6616F334B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0209" y="12285732"/>
          <a:ext cx="261517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16475</xdr:colOff>
      <xdr:row>29</xdr:row>
      <xdr:rowOff>29724</xdr:rowOff>
    </xdr:from>
    <xdr:to>
      <xdr:col>11</xdr:col>
      <xdr:colOff>270485</xdr:colOff>
      <xdr:row>29</xdr:row>
      <xdr:rowOff>188124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1B28EB15-1542-4416-9391-ACEAB06E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795" y="12084564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12249</xdr:colOff>
      <xdr:row>29</xdr:row>
      <xdr:rowOff>22967</xdr:rowOff>
    </xdr:from>
    <xdr:to>
      <xdr:col>5</xdr:col>
      <xdr:colOff>275873</xdr:colOff>
      <xdr:row>29</xdr:row>
      <xdr:rowOff>181367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95986654-9AFE-4739-AA20-CEF212629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209" y="12077807"/>
          <a:ext cx="263624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12034</xdr:colOff>
      <xdr:row>33</xdr:row>
      <xdr:rowOff>32153</xdr:rowOff>
    </xdr:from>
    <xdr:to>
      <xdr:col>11</xdr:col>
      <xdr:colOff>269342</xdr:colOff>
      <xdr:row>33</xdr:row>
      <xdr:rowOff>190553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B517A29F-3064-48F5-9A3F-B0F0C613F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354" y="12909953"/>
          <a:ext cx="257308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16045</xdr:colOff>
      <xdr:row>31</xdr:row>
      <xdr:rowOff>17262</xdr:rowOff>
    </xdr:from>
    <xdr:to>
      <xdr:col>11</xdr:col>
      <xdr:colOff>270058</xdr:colOff>
      <xdr:row>31</xdr:row>
      <xdr:rowOff>175662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FEBCFEBE-6D6B-4E0B-A48C-30463D597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65" y="12483582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11255</xdr:colOff>
      <xdr:row>34</xdr:row>
      <xdr:rowOff>32771</xdr:rowOff>
    </xdr:from>
    <xdr:to>
      <xdr:col>5</xdr:col>
      <xdr:colOff>274877</xdr:colOff>
      <xdr:row>34</xdr:row>
      <xdr:rowOff>191171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958E5E61-7763-43D1-BD4A-561C760A7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215" y="13116311"/>
          <a:ext cx="26362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12249</xdr:colOff>
      <xdr:row>32</xdr:row>
      <xdr:rowOff>25151</xdr:rowOff>
    </xdr:from>
    <xdr:to>
      <xdr:col>5</xdr:col>
      <xdr:colOff>275870</xdr:colOff>
      <xdr:row>32</xdr:row>
      <xdr:rowOff>183551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F1E83361-C8E8-42E1-AE55-B27F02E36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209" y="12697211"/>
          <a:ext cx="263621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16475</xdr:colOff>
      <xdr:row>32</xdr:row>
      <xdr:rowOff>19087</xdr:rowOff>
    </xdr:from>
    <xdr:to>
      <xdr:col>11</xdr:col>
      <xdr:colOff>270487</xdr:colOff>
      <xdr:row>32</xdr:row>
      <xdr:rowOff>177487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B45BBEE7-13E0-4CCC-AF36-F29D62077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795" y="12691147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16260</xdr:colOff>
      <xdr:row>33</xdr:row>
      <xdr:rowOff>27701</xdr:rowOff>
    </xdr:from>
    <xdr:to>
      <xdr:col>5</xdr:col>
      <xdr:colOff>270272</xdr:colOff>
      <xdr:row>33</xdr:row>
      <xdr:rowOff>186101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AC52682F-E4CA-44C3-9193-F40381915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220" y="12905501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12249</xdr:colOff>
      <xdr:row>31</xdr:row>
      <xdr:rowOff>22966</xdr:rowOff>
    </xdr:from>
    <xdr:to>
      <xdr:col>5</xdr:col>
      <xdr:colOff>275870</xdr:colOff>
      <xdr:row>31</xdr:row>
      <xdr:rowOff>181366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686564C5-B0CA-4EB5-8E0E-0438882A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209" y="12489286"/>
          <a:ext cx="263621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16341</xdr:colOff>
      <xdr:row>34</xdr:row>
      <xdr:rowOff>25948</xdr:rowOff>
    </xdr:from>
    <xdr:to>
      <xdr:col>11</xdr:col>
      <xdr:colOff>277858</xdr:colOff>
      <xdr:row>34</xdr:row>
      <xdr:rowOff>184348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EC8BC89B-FA8A-447B-A0FC-5F16CBE34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661" y="13109488"/>
          <a:ext cx="261517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18659</xdr:colOff>
      <xdr:row>29</xdr:row>
      <xdr:rowOff>18660</xdr:rowOff>
    </xdr:from>
    <xdr:to>
      <xdr:col>24</xdr:col>
      <xdr:colOff>272669</xdr:colOff>
      <xdr:row>29</xdr:row>
      <xdr:rowOff>177060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7AF7EBCF-C617-431E-A568-7BFB09BC4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979" y="13887060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14199</xdr:colOff>
      <xdr:row>30</xdr:row>
      <xdr:rowOff>18528</xdr:rowOff>
    </xdr:from>
    <xdr:to>
      <xdr:col>18</xdr:col>
      <xdr:colOff>269799</xdr:colOff>
      <xdr:row>30</xdr:row>
      <xdr:rowOff>171077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36BEF22F-219F-4CBF-A7E9-0FE56E3F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159" y="14092668"/>
          <a:ext cx="255600" cy="152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14136</xdr:colOff>
      <xdr:row>29</xdr:row>
      <xdr:rowOff>19090</xdr:rowOff>
    </xdr:from>
    <xdr:to>
      <xdr:col>18</xdr:col>
      <xdr:colOff>269862</xdr:colOff>
      <xdr:row>29</xdr:row>
      <xdr:rowOff>177490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79517A40-89D0-4239-8F1B-BC573F383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096" y="13887490"/>
          <a:ext cx="255726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18085</xdr:colOff>
      <xdr:row>30</xdr:row>
      <xdr:rowOff>24712</xdr:rowOff>
    </xdr:from>
    <xdr:to>
      <xdr:col>24</xdr:col>
      <xdr:colOff>272097</xdr:colOff>
      <xdr:row>30</xdr:row>
      <xdr:rowOff>181908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84DC7B24-606D-45F4-A01D-C7A2FB922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405" y="14098852"/>
          <a:ext cx="254012" cy="157196"/>
        </a:xfrm>
        <a:prstGeom prst="rect">
          <a:avLst/>
        </a:prstGeom>
      </xdr:spPr>
    </xdr:pic>
    <xdr:clientData/>
  </xdr:twoCellAnchor>
  <xdr:twoCellAnchor editAs="oneCell">
    <xdr:from>
      <xdr:col>18</xdr:col>
      <xdr:colOff>14993</xdr:colOff>
      <xdr:row>31</xdr:row>
      <xdr:rowOff>23102</xdr:rowOff>
    </xdr:from>
    <xdr:to>
      <xdr:col>18</xdr:col>
      <xdr:colOff>269006</xdr:colOff>
      <xdr:row>31</xdr:row>
      <xdr:rowOff>181502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9CF65776-923A-4679-946D-07EA40141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953" y="14302982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20485</xdr:colOff>
      <xdr:row>34</xdr:row>
      <xdr:rowOff>27704</xdr:rowOff>
    </xdr:from>
    <xdr:to>
      <xdr:col>24</xdr:col>
      <xdr:colOff>274497</xdr:colOff>
      <xdr:row>34</xdr:row>
      <xdr:rowOff>186104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73ACBD55-DD34-4D37-9CE6-610476A0D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805" y="14924804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12248</xdr:colOff>
      <xdr:row>31</xdr:row>
      <xdr:rowOff>18526</xdr:rowOff>
    </xdr:from>
    <xdr:to>
      <xdr:col>24</xdr:col>
      <xdr:colOff>275870</xdr:colOff>
      <xdr:row>31</xdr:row>
      <xdr:rowOff>176926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F409C3B8-06DC-4E9C-9ECE-741B7E94A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568" y="14298406"/>
          <a:ext cx="26362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12248</xdr:colOff>
      <xdr:row>33</xdr:row>
      <xdr:rowOff>23129</xdr:rowOff>
    </xdr:from>
    <xdr:to>
      <xdr:col>24</xdr:col>
      <xdr:colOff>275870</xdr:colOff>
      <xdr:row>33</xdr:row>
      <xdr:rowOff>181529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0B1A66F6-1FBE-4580-96E9-4182A95E8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568" y="14714489"/>
          <a:ext cx="26362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11490</xdr:colOff>
      <xdr:row>34</xdr:row>
      <xdr:rowOff>34196</xdr:rowOff>
    </xdr:from>
    <xdr:to>
      <xdr:col>19</xdr:col>
      <xdr:colOff>475</xdr:colOff>
      <xdr:row>34</xdr:row>
      <xdr:rowOff>192596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1F32A219-E63B-4025-ABF7-86ADA6E6D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450" y="14931296"/>
          <a:ext cx="270925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14135</xdr:colOff>
      <xdr:row>32</xdr:row>
      <xdr:rowOff>23316</xdr:rowOff>
    </xdr:from>
    <xdr:to>
      <xdr:col>18</xdr:col>
      <xdr:colOff>269863</xdr:colOff>
      <xdr:row>32</xdr:row>
      <xdr:rowOff>181716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52596D46-1513-46B4-8579-DC28064CF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095" y="14508936"/>
          <a:ext cx="255728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18659</xdr:colOff>
      <xdr:row>32</xdr:row>
      <xdr:rowOff>14650</xdr:rowOff>
    </xdr:from>
    <xdr:to>
      <xdr:col>24</xdr:col>
      <xdr:colOff>272671</xdr:colOff>
      <xdr:row>32</xdr:row>
      <xdr:rowOff>176032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F957BB8C-74F6-4329-838C-CFD144ADF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979" y="14500270"/>
          <a:ext cx="254012" cy="161382"/>
        </a:xfrm>
        <a:prstGeom prst="rect">
          <a:avLst/>
        </a:prstGeom>
      </xdr:spPr>
    </xdr:pic>
    <xdr:clientData/>
  </xdr:twoCellAnchor>
  <xdr:twoCellAnchor editAs="oneCell">
    <xdr:from>
      <xdr:col>18</xdr:col>
      <xdr:colOff>14135</xdr:colOff>
      <xdr:row>33</xdr:row>
      <xdr:rowOff>20247</xdr:rowOff>
    </xdr:from>
    <xdr:to>
      <xdr:col>18</xdr:col>
      <xdr:colOff>269863</xdr:colOff>
      <xdr:row>33</xdr:row>
      <xdr:rowOff>178647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827C74D3-8D36-44B2-BA08-E1A66EA9C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095" y="14711607"/>
          <a:ext cx="255728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16044</xdr:colOff>
      <xdr:row>37</xdr:row>
      <xdr:rowOff>21274</xdr:rowOff>
    </xdr:from>
    <xdr:to>
      <xdr:col>11</xdr:col>
      <xdr:colOff>270054</xdr:colOff>
      <xdr:row>37</xdr:row>
      <xdr:rowOff>179674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F51EAEE7-4EDA-4238-8C0F-08620F421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64" y="15703234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11902</xdr:colOff>
      <xdr:row>37</xdr:row>
      <xdr:rowOff>17264</xdr:rowOff>
    </xdr:from>
    <xdr:to>
      <xdr:col>5</xdr:col>
      <xdr:colOff>263883</xdr:colOff>
      <xdr:row>37</xdr:row>
      <xdr:rowOff>175664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1870F1E2-9DC1-4016-BF15-A97C4B7B4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862" y="15699224"/>
          <a:ext cx="251981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11900</xdr:colOff>
      <xdr:row>38</xdr:row>
      <xdr:rowOff>21141</xdr:rowOff>
    </xdr:from>
    <xdr:to>
      <xdr:col>11</xdr:col>
      <xdr:colOff>273419</xdr:colOff>
      <xdr:row>38</xdr:row>
      <xdr:rowOff>179541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004307BA-99F1-4208-93C2-338AA456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220" y="15908841"/>
          <a:ext cx="261519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20924</xdr:colOff>
      <xdr:row>41</xdr:row>
      <xdr:rowOff>17265</xdr:rowOff>
    </xdr:from>
    <xdr:to>
      <xdr:col>11</xdr:col>
      <xdr:colOff>272908</xdr:colOff>
      <xdr:row>41</xdr:row>
      <xdr:rowOff>175665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26C35110-224F-4D05-BF92-2D0D415B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44" y="16522185"/>
          <a:ext cx="251984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18528</xdr:colOff>
      <xdr:row>39</xdr:row>
      <xdr:rowOff>21276</xdr:rowOff>
    </xdr:from>
    <xdr:to>
      <xdr:col>5</xdr:col>
      <xdr:colOff>270510</xdr:colOff>
      <xdr:row>39</xdr:row>
      <xdr:rowOff>179676</xdr:rowOff>
    </xdr:to>
    <xdr:pic>
      <xdr:nvPicPr>
        <xdr:cNvPr id="90" name="Imagem 89">
          <a:extLst>
            <a:ext uri="{FF2B5EF4-FFF2-40B4-BE49-F238E27FC236}">
              <a16:creationId xmlns:a16="http://schemas.microsoft.com/office/drawing/2014/main" id="{1E41BA0B-519F-4C15-BADA-0A551170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88" y="16114716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18528</xdr:colOff>
      <xdr:row>40</xdr:row>
      <xdr:rowOff>14515</xdr:rowOff>
    </xdr:from>
    <xdr:to>
      <xdr:col>6</xdr:col>
      <xdr:colOff>644</xdr:colOff>
      <xdr:row>40</xdr:row>
      <xdr:rowOff>172915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43AE7E6E-6408-4F2F-839B-F9498FE99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88" y="16313695"/>
          <a:ext cx="264056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22539</xdr:colOff>
      <xdr:row>41</xdr:row>
      <xdr:rowOff>18874</xdr:rowOff>
    </xdr:from>
    <xdr:to>
      <xdr:col>5</xdr:col>
      <xdr:colOff>274521</xdr:colOff>
      <xdr:row>41</xdr:row>
      <xdr:rowOff>177274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C6814CA7-461A-4967-ACA6-19904989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499" y="16523794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12033</xdr:colOff>
      <xdr:row>40</xdr:row>
      <xdr:rowOff>18660</xdr:rowOff>
    </xdr:from>
    <xdr:to>
      <xdr:col>11</xdr:col>
      <xdr:colOff>266046</xdr:colOff>
      <xdr:row>40</xdr:row>
      <xdr:rowOff>177060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15E3D2B2-B433-4315-B19B-F1945F9D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353" y="16317840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22539</xdr:colOff>
      <xdr:row>42</xdr:row>
      <xdr:rowOff>18659</xdr:rowOff>
    </xdr:from>
    <xdr:to>
      <xdr:col>5</xdr:col>
      <xdr:colOff>274521</xdr:colOff>
      <xdr:row>42</xdr:row>
      <xdr:rowOff>177059</xdr:rowOff>
    </xdr:to>
    <xdr:pic>
      <xdr:nvPicPr>
        <xdr:cNvPr id="94" name="Imagem 93">
          <a:extLst>
            <a:ext uri="{FF2B5EF4-FFF2-40B4-BE49-F238E27FC236}">
              <a16:creationId xmlns:a16="http://schemas.microsoft.com/office/drawing/2014/main" id="{46B3825A-6D63-4956-B0D6-825F46163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499" y="16729319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19520</xdr:colOff>
      <xdr:row>37</xdr:row>
      <xdr:rowOff>27140</xdr:rowOff>
    </xdr:from>
    <xdr:to>
      <xdr:col>19</xdr:col>
      <xdr:colOff>1637</xdr:colOff>
      <xdr:row>37</xdr:row>
      <xdr:rowOff>185540</xdr:rowOff>
    </xdr:to>
    <xdr:pic>
      <xdr:nvPicPr>
        <xdr:cNvPr id="95" name="Imagem 94">
          <a:extLst>
            <a:ext uri="{FF2B5EF4-FFF2-40B4-BE49-F238E27FC236}">
              <a16:creationId xmlns:a16="http://schemas.microsoft.com/office/drawing/2014/main" id="{D03508FA-FD52-48A1-9152-46C576F54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6480" y="17522660"/>
          <a:ext cx="264057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22537</xdr:colOff>
      <xdr:row>38</xdr:row>
      <xdr:rowOff>32707</xdr:rowOff>
    </xdr:from>
    <xdr:to>
      <xdr:col>18</xdr:col>
      <xdr:colOff>274519</xdr:colOff>
      <xdr:row>38</xdr:row>
      <xdr:rowOff>191107</xdr:rowOff>
    </xdr:to>
    <xdr:pic>
      <xdr:nvPicPr>
        <xdr:cNvPr id="96" name="Imagem 95">
          <a:extLst>
            <a:ext uri="{FF2B5EF4-FFF2-40B4-BE49-F238E27FC236}">
              <a16:creationId xmlns:a16="http://schemas.microsoft.com/office/drawing/2014/main" id="{814B33BB-2648-4244-9A7C-9960AAC8E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497" y="17733967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16953</xdr:colOff>
      <xdr:row>38</xdr:row>
      <xdr:rowOff>29313</xdr:rowOff>
    </xdr:from>
    <xdr:to>
      <xdr:col>24</xdr:col>
      <xdr:colOff>268937</xdr:colOff>
      <xdr:row>38</xdr:row>
      <xdr:rowOff>190695</xdr:rowOff>
    </xdr:to>
    <xdr:pic>
      <xdr:nvPicPr>
        <xdr:cNvPr id="97" name="Imagem 96">
          <a:extLst>
            <a:ext uri="{FF2B5EF4-FFF2-40B4-BE49-F238E27FC236}">
              <a16:creationId xmlns:a16="http://schemas.microsoft.com/office/drawing/2014/main" id="{726A1863-B47C-45E8-BAF0-E8CC6F28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9273" y="17730573"/>
          <a:ext cx="251984" cy="161382"/>
        </a:xfrm>
        <a:prstGeom prst="rect">
          <a:avLst/>
        </a:prstGeom>
      </xdr:spPr>
    </xdr:pic>
    <xdr:clientData/>
  </xdr:twoCellAnchor>
  <xdr:twoCellAnchor editAs="oneCell">
    <xdr:from>
      <xdr:col>24</xdr:col>
      <xdr:colOff>15939</xdr:colOff>
      <xdr:row>42</xdr:row>
      <xdr:rowOff>13859</xdr:rowOff>
    </xdr:from>
    <xdr:to>
      <xdr:col>24</xdr:col>
      <xdr:colOff>269951</xdr:colOff>
      <xdr:row>42</xdr:row>
      <xdr:rowOff>172259</xdr:rowOff>
    </xdr:to>
    <xdr:pic>
      <xdr:nvPicPr>
        <xdr:cNvPr id="98" name="Imagem 97">
          <a:extLst>
            <a:ext uri="{FF2B5EF4-FFF2-40B4-BE49-F238E27FC236}">
              <a16:creationId xmlns:a16="http://schemas.microsoft.com/office/drawing/2014/main" id="{F2730DC6-7FD3-443A-9A6A-91F6E2DA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59" y="1853807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22537</xdr:colOff>
      <xdr:row>39</xdr:row>
      <xdr:rowOff>12463</xdr:rowOff>
    </xdr:from>
    <xdr:to>
      <xdr:col>18</xdr:col>
      <xdr:colOff>274519</xdr:colOff>
      <xdr:row>39</xdr:row>
      <xdr:rowOff>170863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B20B95C4-11AE-4085-850A-8B91F814A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497" y="17919463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15668</xdr:colOff>
      <xdr:row>40</xdr:row>
      <xdr:rowOff>22966</xdr:rowOff>
    </xdr:from>
    <xdr:to>
      <xdr:col>25</xdr:col>
      <xdr:colOff>1535</xdr:colOff>
      <xdr:row>40</xdr:row>
      <xdr:rowOff>181366</xdr:rowOff>
    </xdr:to>
    <xdr:pic>
      <xdr:nvPicPr>
        <xdr:cNvPr id="100" name="Imagem 99">
          <a:extLst>
            <a:ext uri="{FF2B5EF4-FFF2-40B4-BE49-F238E27FC236}">
              <a16:creationId xmlns:a16="http://schemas.microsoft.com/office/drawing/2014/main" id="{07242FE9-68B7-4BBA-83CE-FA61FC682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88" y="18135706"/>
          <a:ext cx="267807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11900</xdr:colOff>
      <xdr:row>41</xdr:row>
      <xdr:rowOff>20352</xdr:rowOff>
    </xdr:from>
    <xdr:to>
      <xdr:col>18</xdr:col>
      <xdr:colOff>273416</xdr:colOff>
      <xdr:row>41</xdr:row>
      <xdr:rowOff>178752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25F16271-3898-46BB-9905-E916EEB2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860" y="18338832"/>
          <a:ext cx="261516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15939</xdr:colOff>
      <xdr:row>41</xdr:row>
      <xdr:rowOff>15856</xdr:rowOff>
    </xdr:from>
    <xdr:to>
      <xdr:col>24</xdr:col>
      <xdr:colOff>269951</xdr:colOff>
      <xdr:row>41</xdr:row>
      <xdr:rowOff>174256</xdr:rowOff>
    </xdr:to>
    <xdr:pic>
      <xdr:nvPicPr>
        <xdr:cNvPr id="102" name="Imagem 101">
          <a:extLst>
            <a:ext uri="{FF2B5EF4-FFF2-40B4-BE49-F238E27FC236}">
              <a16:creationId xmlns:a16="http://schemas.microsoft.com/office/drawing/2014/main" id="{D459F82D-79E2-427C-9804-7EDE0860F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59" y="18334336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16953</xdr:colOff>
      <xdr:row>39</xdr:row>
      <xdr:rowOff>12248</xdr:rowOff>
    </xdr:from>
    <xdr:to>
      <xdr:col>24</xdr:col>
      <xdr:colOff>268937</xdr:colOff>
      <xdr:row>39</xdr:row>
      <xdr:rowOff>170648</xdr:rowOff>
    </xdr:to>
    <xdr:pic>
      <xdr:nvPicPr>
        <xdr:cNvPr id="103" name="Imagem 102">
          <a:extLst>
            <a:ext uri="{FF2B5EF4-FFF2-40B4-BE49-F238E27FC236}">
              <a16:creationId xmlns:a16="http://schemas.microsoft.com/office/drawing/2014/main" id="{0501F72E-6A24-452D-80D4-CF4BC84BD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9273" y="17919248"/>
          <a:ext cx="251984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10906</xdr:colOff>
      <xdr:row>42</xdr:row>
      <xdr:rowOff>25878</xdr:rowOff>
    </xdr:from>
    <xdr:to>
      <xdr:col>18</xdr:col>
      <xdr:colOff>262888</xdr:colOff>
      <xdr:row>42</xdr:row>
      <xdr:rowOff>184278</xdr:rowOff>
    </xdr:to>
    <xdr:pic>
      <xdr:nvPicPr>
        <xdr:cNvPr id="104" name="Imagem 103">
          <a:extLst>
            <a:ext uri="{FF2B5EF4-FFF2-40B4-BE49-F238E27FC236}">
              <a16:creationId xmlns:a16="http://schemas.microsoft.com/office/drawing/2014/main" id="{C7DB4635-C411-4DD5-8754-4343D70D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866" y="18550098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12033</xdr:colOff>
      <xdr:row>40</xdr:row>
      <xdr:rowOff>19879</xdr:rowOff>
    </xdr:from>
    <xdr:to>
      <xdr:col>18</xdr:col>
      <xdr:colOff>266045</xdr:colOff>
      <xdr:row>40</xdr:row>
      <xdr:rowOff>178279</xdr:rowOff>
    </xdr:to>
    <xdr:pic>
      <xdr:nvPicPr>
        <xdr:cNvPr id="105" name="Imagem 104">
          <a:extLst>
            <a:ext uri="{FF2B5EF4-FFF2-40B4-BE49-F238E27FC236}">
              <a16:creationId xmlns:a16="http://schemas.microsoft.com/office/drawing/2014/main" id="{E9283C6A-E6B6-4EE4-8F8F-7C6865A65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993" y="1813261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13976</xdr:colOff>
      <xdr:row>46</xdr:row>
      <xdr:rowOff>10637</xdr:rowOff>
    </xdr:from>
    <xdr:to>
      <xdr:col>5</xdr:col>
      <xdr:colOff>271403</xdr:colOff>
      <xdr:row>46</xdr:row>
      <xdr:rowOff>169037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A45AA033-F377-4BD7-B528-E5D023D43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936" y="19525457"/>
          <a:ext cx="257427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13976</xdr:colOff>
      <xdr:row>45</xdr:row>
      <xdr:rowOff>12248</xdr:rowOff>
    </xdr:from>
    <xdr:to>
      <xdr:col>5</xdr:col>
      <xdr:colOff>271403</xdr:colOff>
      <xdr:row>45</xdr:row>
      <xdr:rowOff>170648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7F608F86-3928-4F43-9C78-7F628683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936" y="19321328"/>
          <a:ext cx="257427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20484</xdr:colOff>
      <xdr:row>46</xdr:row>
      <xdr:rowOff>23100</xdr:rowOff>
    </xdr:from>
    <xdr:to>
      <xdr:col>11</xdr:col>
      <xdr:colOff>274496</xdr:colOff>
      <xdr:row>46</xdr:row>
      <xdr:rowOff>181500</xdr:rowOff>
    </xdr:to>
    <xdr:pic>
      <xdr:nvPicPr>
        <xdr:cNvPr id="108" name="Imagem 107">
          <a:extLst>
            <a:ext uri="{FF2B5EF4-FFF2-40B4-BE49-F238E27FC236}">
              <a16:creationId xmlns:a16="http://schemas.microsoft.com/office/drawing/2014/main" id="{023E00A2-DB11-43E4-9582-C56304166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804" y="1953792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11899</xdr:colOff>
      <xdr:row>49</xdr:row>
      <xdr:rowOff>18526</xdr:rowOff>
    </xdr:from>
    <xdr:to>
      <xdr:col>11</xdr:col>
      <xdr:colOff>273416</xdr:colOff>
      <xdr:row>49</xdr:row>
      <xdr:rowOff>176926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3D4237F2-E2A8-4D69-A149-A39066C99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219" y="20150566"/>
          <a:ext cx="261517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9965</xdr:colOff>
      <xdr:row>47</xdr:row>
      <xdr:rowOff>11901</xdr:rowOff>
    </xdr:from>
    <xdr:to>
      <xdr:col>5</xdr:col>
      <xdr:colOff>277394</xdr:colOff>
      <xdr:row>47</xdr:row>
      <xdr:rowOff>170301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38C24BEA-71C6-4648-9F0C-4F81E7F7B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925" y="19732461"/>
          <a:ext cx="267429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9965</xdr:colOff>
      <xdr:row>49</xdr:row>
      <xdr:rowOff>11220</xdr:rowOff>
    </xdr:from>
    <xdr:to>
      <xdr:col>5</xdr:col>
      <xdr:colOff>272021</xdr:colOff>
      <xdr:row>49</xdr:row>
      <xdr:rowOff>169620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E1523683-74D4-4427-8014-82F4F8E7A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925" y="20143260"/>
          <a:ext cx="262056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9965</xdr:colOff>
      <xdr:row>48</xdr:row>
      <xdr:rowOff>11220</xdr:rowOff>
    </xdr:from>
    <xdr:to>
      <xdr:col>5</xdr:col>
      <xdr:colOff>272022</xdr:colOff>
      <xdr:row>48</xdr:row>
      <xdr:rowOff>169620</xdr:rowOff>
    </xdr:to>
    <xdr:pic>
      <xdr:nvPicPr>
        <xdr:cNvPr id="112" name="Imagem 111">
          <a:extLst>
            <a:ext uri="{FF2B5EF4-FFF2-40B4-BE49-F238E27FC236}">
              <a16:creationId xmlns:a16="http://schemas.microsoft.com/office/drawing/2014/main" id="{8AD1D37F-6250-4439-9F88-E93775C61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925" y="19937520"/>
          <a:ext cx="262057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14648</xdr:colOff>
      <xdr:row>47</xdr:row>
      <xdr:rowOff>10638</xdr:rowOff>
    </xdr:from>
    <xdr:to>
      <xdr:col>11</xdr:col>
      <xdr:colOff>268660</xdr:colOff>
      <xdr:row>47</xdr:row>
      <xdr:rowOff>169038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8DE68156-2F69-4246-97C8-DE31A0BC2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68" y="19731198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14648</xdr:colOff>
      <xdr:row>50</xdr:row>
      <xdr:rowOff>12033</xdr:rowOff>
    </xdr:from>
    <xdr:to>
      <xdr:col>11</xdr:col>
      <xdr:colOff>268660</xdr:colOff>
      <xdr:row>50</xdr:row>
      <xdr:rowOff>170433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86947BB2-5F22-45BD-9D12-E24BFD487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68" y="20349813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16044</xdr:colOff>
      <xdr:row>46</xdr:row>
      <xdr:rowOff>18660</xdr:rowOff>
    </xdr:from>
    <xdr:to>
      <xdr:col>18</xdr:col>
      <xdr:colOff>270056</xdr:colOff>
      <xdr:row>46</xdr:row>
      <xdr:rowOff>177060</xdr:rowOff>
    </xdr:to>
    <xdr:pic>
      <xdr:nvPicPr>
        <xdr:cNvPr id="115" name="Imagem 114">
          <a:extLst>
            <a:ext uri="{FF2B5EF4-FFF2-40B4-BE49-F238E27FC236}">
              <a16:creationId xmlns:a16="http://schemas.microsoft.com/office/drawing/2014/main" id="{6E0C864B-A204-452C-AF9B-3EEBC24C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004" y="2134704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16259</xdr:colOff>
      <xdr:row>45</xdr:row>
      <xdr:rowOff>18875</xdr:rowOff>
    </xdr:from>
    <xdr:to>
      <xdr:col>24</xdr:col>
      <xdr:colOff>270271</xdr:colOff>
      <xdr:row>45</xdr:row>
      <xdr:rowOff>177275</xdr:rowOff>
    </xdr:to>
    <xdr:pic>
      <xdr:nvPicPr>
        <xdr:cNvPr id="116" name="Imagem 115">
          <a:extLst>
            <a:ext uri="{FF2B5EF4-FFF2-40B4-BE49-F238E27FC236}">
              <a16:creationId xmlns:a16="http://schemas.microsoft.com/office/drawing/2014/main" id="{EE17074E-596D-4A59-A8E1-37B150C46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579" y="21141515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12248</xdr:colOff>
      <xdr:row>46</xdr:row>
      <xdr:rowOff>16474</xdr:rowOff>
    </xdr:from>
    <xdr:to>
      <xdr:col>24</xdr:col>
      <xdr:colOff>266260</xdr:colOff>
      <xdr:row>46</xdr:row>
      <xdr:rowOff>174874</xdr:rowOff>
    </xdr:to>
    <xdr:pic>
      <xdr:nvPicPr>
        <xdr:cNvPr id="117" name="Imagem 116">
          <a:extLst>
            <a:ext uri="{FF2B5EF4-FFF2-40B4-BE49-F238E27FC236}">
              <a16:creationId xmlns:a16="http://schemas.microsoft.com/office/drawing/2014/main" id="{05EA38B0-DE7C-4B61-9594-13A6E7CA2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568" y="21344854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14648</xdr:colOff>
      <xdr:row>45</xdr:row>
      <xdr:rowOff>16342</xdr:rowOff>
    </xdr:from>
    <xdr:to>
      <xdr:col>18</xdr:col>
      <xdr:colOff>270248</xdr:colOff>
      <xdr:row>45</xdr:row>
      <xdr:rowOff>169922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54E1AC2E-2FB8-4282-96EE-F612C587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608" y="21138982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24</xdr:col>
      <xdr:colOff>20270</xdr:colOff>
      <xdr:row>50</xdr:row>
      <xdr:rowOff>25289</xdr:rowOff>
    </xdr:from>
    <xdr:to>
      <xdr:col>24</xdr:col>
      <xdr:colOff>274280</xdr:colOff>
      <xdr:row>50</xdr:row>
      <xdr:rowOff>183689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2F42FD17-CF8C-434E-B5F1-4C610C25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590" y="22176629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22885</xdr:colOff>
      <xdr:row>47</xdr:row>
      <xdr:rowOff>17264</xdr:rowOff>
    </xdr:from>
    <xdr:to>
      <xdr:col>24</xdr:col>
      <xdr:colOff>276897</xdr:colOff>
      <xdr:row>47</xdr:row>
      <xdr:rowOff>175664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6F92767F-6048-469B-AC02-5C8AFCDAA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205" y="21551384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8237</xdr:colOff>
      <xdr:row>49</xdr:row>
      <xdr:rowOff>13727</xdr:rowOff>
    </xdr:from>
    <xdr:to>
      <xdr:col>24</xdr:col>
      <xdr:colOff>263837</xdr:colOff>
      <xdr:row>49</xdr:row>
      <xdr:rowOff>167307</xdr:rowOff>
    </xdr:to>
    <xdr:pic>
      <xdr:nvPicPr>
        <xdr:cNvPr id="121" name="Imagem 120">
          <a:extLst>
            <a:ext uri="{FF2B5EF4-FFF2-40B4-BE49-F238E27FC236}">
              <a16:creationId xmlns:a16="http://schemas.microsoft.com/office/drawing/2014/main" id="{F4221449-6179-4FD7-80FC-E20816E34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0557" y="21959327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18</xdr:col>
      <xdr:colOff>16689</xdr:colOff>
      <xdr:row>47</xdr:row>
      <xdr:rowOff>16690</xdr:rowOff>
    </xdr:from>
    <xdr:to>
      <xdr:col>18</xdr:col>
      <xdr:colOff>270701</xdr:colOff>
      <xdr:row>47</xdr:row>
      <xdr:rowOff>175090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62EDBC92-1475-4F9B-B428-BABBCC849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649" y="2155081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18659</xdr:colOff>
      <xdr:row>49</xdr:row>
      <xdr:rowOff>23101</xdr:rowOff>
    </xdr:from>
    <xdr:to>
      <xdr:col>18</xdr:col>
      <xdr:colOff>272671</xdr:colOff>
      <xdr:row>49</xdr:row>
      <xdr:rowOff>181501</xdr:rowOff>
    </xdr:to>
    <xdr:pic>
      <xdr:nvPicPr>
        <xdr:cNvPr id="123" name="Imagem 122">
          <a:extLst>
            <a:ext uri="{FF2B5EF4-FFF2-40B4-BE49-F238E27FC236}">
              <a16:creationId xmlns:a16="http://schemas.microsoft.com/office/drawing/2014/main" id="{BD7D8D77-957B-4FF9-98FA-B71DA0A06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619" y="21968701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14648</xdr:colOff>
      <xdr:row>48</xdr:row>
      <xdr:rowOff>19089</xdr:rowOff>
    </xdr:from>
    <xdr:to>
      <xdr:col>18</xdr:col>
      <xdr:colOff>268660</xdr:colOff>
      <xdr:row>48</xdr:row>
      <xdr:rowOff>177489</xdr:rowOff>
    </xdr:to>
    <xdr:pic>
      <xdr:nvPicPr>
        <xdr:cNvPr id="124" name="Imagem 123">
          <a:extLst>
            <a:ext uri="{FF2B5EF4-FFF2-40B4-BE49-F238E27FC236}">
              <a16:creationId xmlns:a16="http://schemas.microsoft.com/office/drawing/2014/main" id="{B2C76C76-178B-4948-A035-63B187B33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608" y="2175894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18874</xdr:colOff>
      <xdr:row>48</xdr:row>
      <xdr:rowOff>18527</xdr:rowOff>
    </xdr:from>
    <xdr:to>
      <xdr:col>24</xdr:col>
      <xdr:colOff>274474</xdr:colOff>
      <xdr:row>48</xdr:row>
      <xdr:rowOff>172107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5F07CE25-6F92-4031-B77B-5661EB694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194" y="21758387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18</xdr:col>
      <xdr:colOff>18659</xdr:colOff>
      <xdr:row>50</xdr:row>
      <xdr:rowOff>22538</xdr:rowOff>
    </xdr:from>
    <xdr:to>
      <xdr:col>18</xdr:col>
      <xdr:colOff>274259</xdr:colOff>
      <xdr:row>50</xdr:row>
      <xdr:rowOff>176118</xdr:rowOff>
    </xdr:to>
    <xdr:pic>
      <xdr:nvPicPr>
        <xdr:cNvPr id="126" name="Imagem 125">
          <a:extLst>
            <a:ext uri="{FF2B5EF4-FFF2-40B4-BE49-F238E27FC236}">
              <a16:creationId xmlns:a16="http://schemas.microsoft.com/office/drawing/2014/main" id="{09C5108A-5F12-4679-ADED-3C96AD6B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619" y="22173878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24</xdr:col>
      <xdr:colOff>17204</xdr:colOff>
      <xdr:row>37</xdr:row>
      <xdr:rowOff>0</xdr:rowOff>
    </xdr:from>
    <xdr:to>
      <xdr:col>24</xdr:col>
      <xdr:colOff>268686</xdr:colOff>
      <xdr:row>37</xdr:row>
      <xdr:rowOff>160034</xdr:rowOff>
    </xdr:to>
    <xdr:pic>
      <xdr:nvPicPr>
        <xdr:cNvPr id="127" name="Imagem 126">
          <a:extLst>
            <a:ext uri="{FF2B5EF4-FFF2-40B4-BE49-F238E27FC236}">
              <a16:creationId xmlns:a16="http://schemas.microsoft.com/office/drawing/2014/main" id="{74652B66-310E-46B8-91AD-57CA7902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149524" y="17495520"/>
          <a:ext cx="251482" cy="160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205740</xdr:colOff>
      <xdr:row>3</xdr:row>
      <xdr:rowOff>152401</xdr:rowOff>
    </xdr:from>
    <xdr:to>
      <xdr:col>19</xdr:col>
      <xdr:colOff>114300</xdr:colOff>
      <xdr:row>12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A3F425-4897-47A6-A841-94FE4E654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784861"/>
          <a:ext cx="975360" cy="195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4D28-C806-440C-8F5A-7C3C1BDB1D44}">
  <dimension ref="A1:P51"/>
  <sheetViews>
    <sheetView showGridLines="0" tabSelected="1" workbookViewId="0">
      <selection activeCell="R10" sqref="R10"/>
    </sheetView>
  </sheetViews>
  <sheetFormatPr defaultRowHeight="13.8" x14ac:dyDescent="0.25"/>
  <cols>
    <col min="1" max="1" width="1" customWidth="1"/>
    <col min="16" max="16" width="0.796875" customWidth="1"/>
  </cols>
  <sheetData>
    <row r="1" spans="1:16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6" customHeight="1" x14ac:dyDescent="0.25"/>
    <row r="20" spans="1:16" ht="6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21" x14ac:dyDescent="0.4">
      <c r="A21" s="19"/>
      <c r="B21" s="24" t="s">
        <v>139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19"/>
    </row>
    <row r="22" spans="1:16" ht="3.6" customHeight="1" x14ac:dyDescent="0.25">
      <c r="A22" s="19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</row>
    <row r="23" spans="1:16" ht="6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25">
      <c r="A24" s="19"/>
      <c r="B24" s="25" t="s">
        <v>140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19"/>
    </row>
    <row r="25" spans="1:16" x14ac:dyDescent="0.25">
      <c r="A25" s="19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19"/>
    </row>
    <row r="26" spans="1:16" x14ac:dyDescent="0.25">
      <c r="A26" s="19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19"/>
    </row>
    <row r="27" spans="1:16" ht="6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5">
      <c r="A28" s="19"/>
      <c r="B28" s="25" t="s">
        <v>149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9"/>
    </row>
    <row r="29" spans="1:16" x14ac:dyDescent="0.25">
      <c r="A29" s="1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9"/>
    </row>
    <row r="30" spans="1:16" x14ac:dyDescent="0.25">
      <c r="A30" s="19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9"/>
    </row>
    <row r="31" spans="1:16" x14ac:dyDescent="0.25">
      <c r="A31" s="1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19"/>
    </row>
    <row r="32" spans="1:16" ht="6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x14ac:dyDescent="0.25">
      <c r="A33" s="19"/>
      <c r="B33" s="25" t="s">
        <v>141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9"/>
    </row>
    <row r="34" spans="1:16" ht="17.399999999999999" customHeight="1" x14ac:dyDescent="0.25">
      <c r="A34" s="19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19"/>
    </row>
    <row r="35" spans="1:16" ht="6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21" x14ac:dyDescent="0.4">
      <c r="A36" s="19"/>
      <c r="B36" s="24" t="s">
        <v>142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19"/>
    </row>
    <row r="37" spans="1:16" ht="3.6" customHeight="1" x14ac:dyDescent="0.25">
      <c r="A37" s="19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9"/>
    </row>
    <row r="38" spans="1:16" ht="6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x14ac:dyDescent="0.25">
      <c r="A39" s="19"/>
      <c r="B39" s="23" t="s">
        <v>143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9"/>
    </row>
    <row r="40" spans="1:16" ht="6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25">
      <c r="A41" s="19"/>
      <c r="B41" s="23" t="s">
        <v>144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19"/>
    </row>
    <row r="42" spans="1:16" ht="6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5">
      <c r="A43" s="19"/>
      <c r="B43" s="23" t="s">
        <v>145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19"/>
    </row>
    <row r="44" spans="1:16" ht="6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5">
      <c r="A45" s="19"/>
      <c r="B45" s="23" t="s">
        <v>146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19"/>
    </row>
    <row r="46" spans="1:16" ht="6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x14ac:dyDescent="0.25">
      <c r="A47" s="19"/>
      <c r="B47" s="26" t="s">
        <v>147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19"/>
    </row>
    <row r="48" spans="1:16" x14ac:dyDescent="0.25">
      <c r="A48" s="19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19"/>
    </row>
    <row r="49" spans="1:16" ht="13.8" customHeight="1" x14ac:dyDescent="0.25">
      <c r="A49" s="19"/>
      <c r="B49" s="26" t="s">
        <v>148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19"/>
    </row>
    <row r="50" spans="1:16" x14ac:dyDescent="0.25">
      <c r="A50" s="19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19"/>
    </row>
    <row r="51" spans="1:16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</sheetData>
  <sheetProtection algorithmName="SHA-512" hashValue="zJg7udQ3daRFGJ2zwPcOF6ya1bCSkqS85/wEtDKM2W+NgdglUN4tZglVsyO4TSZEeHaQ+2/QKhl/ONtKOeotrQ==" saltValue="TamEqDzJkChBh/xPSODGeQ==" spinCount="100000" sheet="1" objects="1" scenarios="1" selectLockedCells="1"/>
  <mergeCells count="11">
    <mergeCell ref="B41:O41"/>
    <mergeCell ref="B43:O43"/>
    <mergeCell ref="B45:O45"/>
    <mergeCell ref="B47:O48"/>
    <mergeCell ref="B49:O50"/>
    <mergeCell ref="B39:O39"/>
    <mergeCell ref="B21:O21"/>
    <mergeCell ref="B24:O26"/>
    <mergeCell ref="B28:O31"/>
    <mergeCell ref="B33:O34"/>
    <mergeCell ref="B36:O3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DE00-B72D-4846-BA5F-F6F43C62A23A}">
  <dimension ref="B1:D16"/>
  <sheetViews>
    <sheetView showGridLines="0" workbookViewId="0">
      <selection activeCell="D9" sqref="D9"/>
    </sheetView>
  </sheetViews>
  <sheetFormatPr defaultRowHeight="14.4" x14ac:dyDescent="0.3"/>
  <cols>
    <col min="1" max="1" width="2.09765625" style="1" customWidth="1"/>
    <col min="2" max="2" width="12.19921875" style="1" customWidth="1"/>
    <col min="3" max="3" width="19.296875" style="1" customWidth="1"/>
    <col min="4" max="4" width="22.296875" style="1" customWidth="1"/>
    <col min="5" max="16384" width="8.796875" style="1"/>
  </cols>
  <sheetData>
    <row r="1" spans="2:4" ht="15" thickBot="1" x14ac:dyDescent="0.35"/>
    <row r="2" spans="2:4" ht="22.8" customHeight="1" thickBot="1" x14ac:dyDescent="0.35">
      <c r="B2" s="27" t="s">
        <v>0</v>
      </c>
      <c r="C2" s="28"/>
      <c r="D2" s="29"/>
    </row>
    <row r="3" spans="2:4" ht="3.6" customHeight="1" x14ac:dyDescent="0.3">
      <c r="B3" s="2"/>
      <c r="C3" s="3"/>
      <c r="D3" s="4"/>
    </row>
    <row r="4" spans="2:4" ht="16.2" customHeight="1" x14ac:dyDescent="0.3">
      <c r="B4" s="5" t="s">
        <v>1</v>
      </c>
      <c r="C4" s="6" t="s">
        <v>2</v>
      </c>
      <c r="D4" s="31"/>
    </row>
    <row r="5" spans="2:4" ht="16.2" customHeight="1" x14ac:dyDescent="0.3">
      <c r="B5" s="7" t="s">
        <v>3</v>
      </c>
      <c r="C5" s="8" t="s">
        <v>4</v>
      </c>
      <c r="D5" s="32"/>
    </row>
    <row r="6" spans="2:4" ht="16.2" customHeight="1" x14ac:dyDescent="0.3">
      <c r="B6" s="7" t="s">
        <v>5</v>
      </c>
      <c r="C6" s="8" t="s">
        <v>6</v>
      </c>
      <c r="D6" s="32"/>
    </row>
    <row r="7" spans="2:4" ht="16.2" customHeight="1" x14ac:dyDescent="0.3">
      <c r="B7" s="7" t="s">
        <v>7</v>
      </c>
      <c r="C7" s="8" t="s">
        <v>8</v>
      </c>
      <c r="D7" s="32"/>
    </row>
    <row r="8" spans="2:4" ht="16.2" customHeight="1" x14ac:dyDescent="0.3">
      <c r="B8" s="7" t="s">
        <v>9</v>
      </c>
      <c r="C8" s="8" t="s">
        <v>10</v>
      </c>
      <c r="D8" s="32"/>
    </row>
    <row r="9" spans="2:4" ht="16.2" customHeight="1" thickBot="1" x14ac:dyDescent="0.35">
      <c r="B9" s="9" t="s">
        <v>11</v>
      </c>
      <c r="C9" s="10" t="s">
        <v>12</v>
      </c>
      <c r="D9" s="33"/>
    </row>
    <row r="11" spans="2:4" ht="14.4" customHeight="1" x14ac:dyDescent="0.3">
      <c r="B11" s="30" t="s">
        <v>13</v>
      </c>
      <c r="C11" s="30"/>
      <c r="D11" s="30"/>
    </row>
    <row r="12" spans="2:4" x14ac:dyDescent="0.3">
      <c r="B12" s="30"/>
      <c r="C12" s="30"/>
      <c r="D12" s="30"/>
    </row>
    <row r="13" spans="2:4" x14ac:dyDescent="0.3">
      <c r="B13" s="30"/>
      <c r="C13" s="30"/>
      <c r="D13" s="30"/>
    </row>
    <row r="14" spans="2:4" x14ac:dyDescent="0.3">
      <c r="B14" s="30"/>
      <c r="C14" s="30"/>
      <c r="D14" s="30"/>
    </row>
    <row r="15" spans="2:4" x14ac:dyDescent="0.3">
      <c r="B15" s="30"/>
      <c r="C15" s="30"/>
      <c r="D15" s="30"/>
    </row>
    <row r="16" spans="2:4" x14ac:dyDescent="0.3">
      <c r="B16" s="30"/>
      <c r="C16" s="30"/>
      <c r="D16" s="30"/>
    </row>
  </sheetData>
  <sheetProtection algorithmName="SHA-512" hashValue="GNiTm30uh/XH9dwS4nJLCqqWpjFmzzGHXjbAsdNojSWZGdebLfmHwQXelvni7Xvz25T6q0kK8UR1o8wO8Pz4TA==" saltValue="0M2rD7L+DypAe4dSCBKIcg==" spinCount="100000" sheet="1" objects="1" scenarios="1" selectLockedCells="1"/>
  <mergeCells count="2">
    <mergeCell ref="B2:D2"/>
    <mergeCell ref="B11:D16"/>
  </mergeCells>
  <dataValidations count="6">
    <dataValidation type="list" allowBlank="1" showInputMessage="1" showErrorMessage="1" sqref="D9" xr:uid="{812D5F02-3223-4420-BC62-070019E13D83}">
      <formula1>"Bolívia,Iraque,Suriname"</formula1>
    </dataValidation>
    <dataValidation type="list" allowBlank="1" showInputMessage="1" showErrorMessage="1" sqref="D8" xr:uid="{3224C53B-B2D5-427A-B909-4209F3CC1041}">
      <formula1>"Jamaica,Nova Caledônia,RD do Congo"</formula1>
    </dataValidation>
    <dataValidation type="list" showInputMessage="1" showErrorMessage="1" sqref="D6" xr:uid="{EAA33147-E38C-4C6F-86B4-DF8BB099E0D3}">
      <formula1>"Eslováquia,Kosovo,Romênia,Turquia"</formula1>
    </dataValidation>
    <dataValidation type="list" allowBlank="1" showInputMessage="1" showErrorMessage="1" sqref="D5" xr:uid="{FCB12FEC-1D7C-4897-BB31-FBE4728BB9FC}">
      <formula1>"Albânia,Polônia,Suécia,Ucrânia "</formula1>
    </dataValidation>
    <dataValidation type="list" allowBlank="1" showInputMessage="1" showErrorMessage="1" sqref="D4" xr:uid="{63AC2730-A7B8-4878-8937-BDC7487DD5FD}">
      <formula1>"Itália,Irlanda do N.,Gales,Bósnia e Herzegovina"</formula1>
    </dataValidation>
    <dataValidation type="list" allowBlank="1" showInputMessage="1" showErrorMessage="1" sqref="D7" xr:uid="{91DC7833-A561-4276-8467-57CEBF5CC0E8}">
      <formula1>"Dinamarca,Macedônia do N.,Irlanda,República Tcheca"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24FE-B918-472D-8A6B-8F8E2ED7671A}">
  <sheetPr>
    <pageSetUpPr autoPageBreaks="0" fitToPage="1"/>
  </sheetPr>
  <dimension ref="A1:AC52"/>
  <sheetViews>
    <sheetView showGridLines="0" topLeftCell="A26" zoomScaleNormal="100" zoomScaleSheetLayoutView="70" workbookViewId="0">
      <selection activeCell="J25" sqref="J25"/>
    </sheetView>
  </sheetViews>
  <sheetFormatPr defaultRowHeight="15.6" x14ac:dyDescent="0.25"/>
  <cols>
    <col min="1" max="1" width="8.796875" style="37"/>
    <col min="2" max="2" width="1" style="37" customWidth="1"/>
    <col min="3" max="3" width="19" style="37" customWidth="1"/>
    <col min="4" max="4" width="23" style="61" customWidth="1"/>
    <col min="5" max="5" width="0.59765625" style="37" customWidth="1"/>
    <col min="6" max="6" width="3.69921875" style="37" customWidth="1"/>
    <col min="7" max="7" width="0.59765625" style="37" customWidth="1"/>
    <col min="8" max="8" width="3" style="37" customWidth="1"/>
    <col min="9" max="9" width="1.8984375" style="37" customWidth="1"/>
    <col min="10" max="10" width="3" style="37" customWidth="1"/>
    <col min="11" max="11" width="0.59765625" style="37" customWidth="1"/>
    <col min="12" max="12" width="3.69921875" style="37" customWidth="1"/>
    <col min="13" max="13" width="0.59765625" style="37" customWidth="1"/>
    <col min="14" max="14" width="23" style="62" customWidth="1"/>
    <col min="15" max="15" width="0.796875" style="37" customWidth="1"/>
    <col min="16" max="16" width="19" style="37" customWidth="1"/>
    <col min="17" max="17" width="23" style="37" customWidth="1"/>
    <col min="18" max="18" width="0.59765625" style="37" customWidth="1"/>
    <col min="19" max="19" width="3.69921875" style="37" customWidth="1"/>
    <col min="20" max="20" width="0.59765625" style="37" customWidth="1"/>
    <col min="21" max="21" width="3" style="37" customWidth="1"/>
    <col min="22" max="22" width="1.8984375" style="37" customWidth="1"/>
    <col min="23" max="23" width="3" style="37" customWidth="1"/>
    <col min="24" max="24" width="0.59765625" style="37" customWidth="1"/>
    <col min="25" max="25" width="3.69921875" style="37" customWidth="1"/>
    <col min="26" max="26" width="0.59765625" style="37" customWidth="1"/>
    <col min="27" max="27" width="23" style="37" customWidth="1"/>
    <col min="28" max="28" width="1" style="37" customWidth="1"/>
    <col min="29" max="16384" width="8.796875" style="37"/>
  </cols>
  <sheetData>
    <row r="1" spans="1:29" ht="3.6" customHeight="1" x14ac:dyDescent="0.25">
      <c r="A1" s="34"/>
      <c r="B1" s="34"/>
      <c r="C1" s="34"/>
      <c r="D1" s="35"/>
      <c r="E1" s="34"/>
      <c r="F1" s="34"/>
      <c r="G1" s="34"/>
      <c r="H1" s="34"/>
      <c r="I1" s="34"/>
      <c r="J1" s="34"/>
      <c r="K1" s="34"/>
      <c r="L1" s="34"/>
      <c r="M1" s="34"/>
      <c r="N1" s="36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30" customHeight="1" x14ac:dyDescent="0.25">
      <c r="A2" s="34"/>
      <c r="B2" s="34"/>
      <c r="C2" s="38" t="s">
        <v>135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4"/>
      <c r="AC2" s="34"/>
    </row>
    <row r="3" spans="1:29" ht="2.4" customHeight="1" x14ac:dyDescent="0.25">
      <c r="A3" s="34"/>
      <c r="B3" s="34"/>
      <c r="C3" s="39"/>
      <c r="D3" s="40"/>
      <c r="E3" s="39"/>
      <c r="F3" s="39"/>
      <c r="G3" s="39"/>
      <c r="H3" s="39"/>
      <c r="I3" s="39"/>
      <c r="J3" s="39"/>
      <c r="K3" s="39"/>
      <c r="L3" s="39"/>
      <c r="M3" s="39"/>
      <c r="N3" s="41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4"/>
      <c r="AC3" s="34"/>
    </row>
    <row r="4" spans="1:29" ht="3.6" customHeight="1" thickBot="1" x14ac:dyDescent="0.3">
      <c r="A4" s="34"/>
      <c r="B4" s="3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ht="18" customHeight="1" thickBot="1" x14ac:dyDescent="0.3">
      <c r="A5" s="34"/>
      <c r="B5" s="34"/>
      <c r="C5" s="43" t="s">
        <v>14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  <c r="O5" s="34"/>
      <c r="P5" s="43" t="s">
        <v>24</v>
      </c>
      <c r="Q5" s="44"/>
      <c r="R5" s="44"/>
      <c r="S5" s="44"/>
      <c r="T5" s="44"/>
      <c r="U5" s="44"/>
      <c r="V5" s="44"/>
      <c r="W5" s="44"/>
      <c r="X5" s="44"/>
      <c r="Y5" s="44"/>
      <c r="Z5" s="44"/>
      <c r="AA5" s="45"/>
      <c r="AB5" s="34"/>
      <c r="AC5" s="34"/>
    </row>
    <row r="6" spans="1:29" ht="16.2" customHeight="1" thickTop="1" x14ac:dyDescent="0.25">
      <c r="A6" s="34"/>
      <c r="B6" s="34"/>
      <c r="C6" s="20" t="s">
        <v>15</v>
      </c>
      <c r="D6" s="46" t="s">
        <v>16</v>
      </c>
      <c r="E6" s="47"/>
      <c r="F6" s="48"/>
      <c r="G6" s="47"/>
      <c r="H6" s="13"/>
      <c r="I6" s="49" t="s">
        <v>17</v>
      </c>
      <c r="J6" s="13"/>
      <c r="K6" s="47"/>
      <c r="L6" s="48"/>
      <c r="M6" s="47"/>
      <c r="N6" s="50" t="s">
        <v>18</v>
      </c>
      <c r="O6" s="34"/>
      <c r="P6" s="20" t="s">
        <v>25</v>
      </c>
      <c r="Q6" s="46" t="s">
        <v>26</v>
      </c>
      <c r="R6" s="47"/>
      <c r="S6" s="48"/>
      <c r="T6" s="47"/>
      <c r="U6" s="13"/>
      <c r="V6" s="49" t="s">
        <v>17</v>
      </c>
      <c r="W6" s="13"/>
      <c r="X6" s="47"/>
      <c r="Y6" s="48"/>
      <c r="Z6" s="47"/>
      <c r="AA6" s="50" t="str">
        <f>IF(Repescagem!D4="","Europa 1",Repescagem!D4)</f>
        <v>Europa 1</v>
      </c>
      <c r="AB6" s="34"/>
      <c r="AC6" s="34"/>
    </row>
    <row r="7" spans="1:29" ht="16.2" customHeight="1" x14ac:dyDescent="0.25">
      <c r="A7" s="34"/>
      <c r="B7" s="34"/>
      <c r="C7" s="21" t="s">
        <v>19</v>
      </c>
      <c r="D7" s="51" t="s">
        <v>20</v>
      </c>
      <c r="F7" s="52"/>
      <c r="H7" s="14"/>
      <c r="I7" s="53" t="s">
        <v>17</v>
      </c>
      <c r="J7" s="14"/>
      <c r="L7" s="52"/>
      <c r="N7" s="54" t="str">
        <f>IF(Repescagem!D7="","Europa 4",Repescagem!D7)</f>
        <v>Europa 4</v>
      </c>
      <c r="O7" s="34"/>
      <c r="P7" s="21" t="s">
        <v>27</v>
      </c>
      <c r="Q7" s="51" t="s">
        <v>28</v>
      </c>
      <c r="S7" s="52"/>
      <c r="U7" s="14"/>
      <c r="V7" s="53" t="s">
        <v>17</v>
      </c>
      <c r="W7" s="14"/>
      <c r="Y7" s="52"/>
      <c r="AA7" s="54" t="s">
        <v>29</v>
      </c>
      <c r="AB7" s="34"/>
      <c r="AC7" s="34"/>
    </row>
    <row r="8" spans="1:29" ht="16.2" customHeight="1" x14ac:dyDescent="0.25">
      <c r="A8" s="34"/>
      <c r="B8" s="34"/>
      <c r="C8" s="21" t="s">
        <v>22</v>
      </c>
      <c r="D8" s="51" t="str">
        <f>IF(Repescagem!D7="","Europa 4",Repescagem!D7)</f>
        <v>Europa 4</v>
      </c>
      <c r="F8" s="52"/>
      <c r="H8" s="14"/>
      <c r="I8" s="53" t="s">
        <v>17</v>
      </c>
      <c r="J8" s="14"/>
      <c r="L8" s="52"/>
      <c r="N8" s="54" t="s">
        <v>18</v>
      </c>
      <c r="O8" s="34"/>
      <c r="P8" s="21" t="s">
        <v>31</v>
      </c>
      <c r="Q8" s="51" t="s">
        <v>29</v>
      </c>
      <c r="S8" s="52"/>
      <c r="U8" s="14"/>
      <c r="V8" s="53" t="s">
        <v>17</v>
      </c>
      <c r="W8" s="14"/>
      <c r="Y8" s="52"/>
      <c r="AA8" s="54" t="str">
        <f>IF(Repescagem!D4="","Europa 1",Repescagem!D4)</f>
        <v>Europa 1</v>
      </c>
      <c r="AB8" s="34"/>
      <c r="AC8" s="34"/>
    </row>
    <row r="9" spans="1:29" ht="16.2" customHeight="1" x14ac:dyDescent="0.25">
      <c r="A9" s="34"/>
      <c r="B9" s="34"/>
      <c r="C9" s="21" t="s">
        <v>21</v>
      </c>
      <c r="D9" s="51" t="s">
        <v>16</v>
      </c>
      <c r="F9" s="52"/>
      <c r="H9" s="14"/>
      <c r="I9" s="53" t="s">
        <v>17</v>
      </c>
      <c r="J9" s="14"/>
      <c r="L9" s="52"/>
      <c r="N9" s="54" t="s">
        <v>20</v>
      </c>
      <c r="O9" s="34"/>
      <c r="P9" s="21" t="s">
        <v>30</v>
      </c>
      <c r="Q9" s="51" t="s">
        <v>26</v>
      </c>
      <c r="S9" s="52"/>
      <c r="U9" s="14"/>
      <c r="V9" s="53" t="s">
        <v>17</v>
      </c>
      <c r="W9" s="14"/>
      <c r="Y9" s="52"/>
      <c r="AA9" s="54" t="s">
        <v>28</v>
      </c>
      <c r="AB9" s="34"/>
      <c r="AC9" s="34"/>
    </row>
    <row r="10" spans="1:29" ht="16.2" customHeight="1" x14ac:dyDescent="0.25">
      <c r="A10" s="34"/>
      <c r="B10" s="34"/>
      <c r="C10" s="21" t="s">
        <v>23</v>
      </c>
      <c r="D10" s="51" t="str">
        <f>IF(Repescagem!D7="","Europa 4",Repescagem!D7)</f>
        <v>Europa 4</v>
      </c>
      <c r="F10" s="52"/>
      <c r="H10" s="14"/>
      <c r="I10" s="53" t="s">
        <v>17</v>
      </c>
      <c r="J10" s="14"/>
      <c r="L10" s="52"/>
      <c r="N10" s="54" t="s">
        <v>16</v>
      </c>
      <c r="O10" s="34"/>
      <c r="P10" s="21" t="s">
        <v>32</v>
      </c>
      <c r="Q10" s="51" t="s">
        <v>29</v>
      </c>
      <c r="S10" s="52"/>
      <c r="U10" s="14"/>
      <c r="V10" s="53" t="s">
        <v>17</v>
      </c>
      <c r="W10" s="14"/>
      <c r="Y10" s="52"/>
      <c r="AA10" s="54" t="s">
        <v>26</v>
      </c>
      <c r="AB10" s="34"/>
      <c r="AC10" s="34"/>
    </row>
    <row r="11" spans="1:29" ht="16.2" customHeight="1" thickBot="1" x14ac:dyDescent="0.3">
      <c r="A11" s="34"/>
      <c r="B11" s="34"/>
      <c r="C11" s="22" t="s">
        <v>23</v>
      </c>
      <c r="D11" s="55" t="s">
        <v>18</v>
      </c>
      <c r="E11" s="56"/>
      <c r="F11" s="57"/>
      <c r="G11" s="56"/>
      <c r="H11" s="15"/>
      <c r="I11" s="58" t="s">
        <v>17</v>
      </c>
      <c r="J11" s="15"/>
      <c r="K11" s="56"/>
      <c r="L11" s="57"/>
      <c r="M11" s="56"/>
      <c r="N11" s="59" t="s">
        <v>20</v>
      </c>
      <c r="O11" s="34"/>
      <c r="P11" s="22" t="s">
        <v>32</v>
      </c>
      <c r="Q11" s="55" t="str">
        <f>IF(Repescagem!D4="","Europa 1",Repescagem!D4)</f>
        <v>Europa 1</v>
      </c>
      <c r="R11" s="56"/>
      <c r="S11" s="57"/>
      <c r="T11" s="56"/>
      <c r="U11" s="15"/>
      <c r="V11" s="58" t="s">
        <v>17</v>
      </c>
      <c r="W11" s="15"/>
      <c r="X11" s="56"/>
      <c r="Y11" s="57"/>
      <c r="Z11" s="56"/>
      <c r="AA11" s="59" t="s">
        <v>28</v>
      </c>
      <c r="AB11" s="34"/>
      <c r="AC11" s="34"/>
    </row>
    <row r="12" spans="1:29" ht="4.8" customHeight="1" thickBot="1" x14ac:dyDescent="0.3">
      <c r="A12" s="34"/>
      <c r="B12" s="34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34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34"/>
      <c r="AC12" s="34"/>
    </row>
    <row r="13" spans="1:29" ht="18" customHeight="1" thickBot="1" x14ac:dyDescent="0.3">
      <c r="A13" s="34"/>
      <c r="B13" s="34"/>
      <c r="C13" s="43" t="s">
        <v>33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34"/>
      <c r="P13" s="43" t="s">
        <v>43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34"/>
      <c r="AC13" s="34"/>
    </row>
    <row r="14" spans="1:29" ht="16.2" customHeight="1" thickTop="1" x14ac:dyDescent="0.25">
      <c r="A14" s="34"/>
      <c r="B14" s="34"/>
      <c r="C14" s="20" t="s">
        <v>34</v>
      </c>
      <c r="D14" s="46" t="s">
        <v>35</v>
      </c>
      <c r="E14" s="47"/>
      <c r="F14" s="48"/>
      <c r="G14" s="47"/>
      <c r="H14" s="13"/>
      <c r="I14" s="49" t="s">
        <v>17</v>
      </c>
      <c r="J14" s="13"/>
      <c r="K14" s="47"/>
      <c r="L14" s="48"/>
      <c r="M14" s="47"/>
      <c r="N14" s="50" t="s">
        <v>36</v>
      </c>
      <c r="O14" s="34"/>
      <c r="P14" s="20" t="s">
        <v>44</v>
      </c>
      <c r="Q14" s="46" t="s">
        <v>45</v>
      </c>
      <c r="R14" s="47"/>
      <c r="S14" s="48"/>
      <c r="T14" s="47"/>
      <c r="U14" s="13"/>
      <c r="V14" s="49" t="s">
        <v>17</v>
      </c>
      <c r="W14" s="13"/>
      <c r="X14" s="47"/>
      <c r="Y14" s="48"/>
      <c r="Z14" s="47"/>
      <c r="AA14" s="50" t="s">
        <v>46</v>
      </c>
      <c r="AB14" s="34"/>
      <c r="AC14" s="34"/>
    </row>
    <row r="15" spans="1:29" ht="16.2" customHeight="1" x14ac:dyDescent="0.25">
      <c r="A15" s="34"/>
      <c r="B15" s="34"/>
      <c r="C15" s="21" t="s">
        <v>37</v>
      </c>
      <c r="D15" s="51" t="s">
        <v>38</v>
      </c>
      <c r="F15" s="52"/>
      <c r="H15" s="14"/>
      <c r="I15" s="53" t="s">
        <v>17</v>
      </c>
      <c r="J15" s="14"/>
      <c r="L15" s="52"/>
      <c r="N15" s="54" t="s">
        <v>39</v>
      </c>
      <c r="O15" s="34"/>
      <c r="P15" s="21" t="s">
        <v>136</v>
      </c>
      <c r="Q15" s="51" t="s">
        <v>47</v>
      </c>
      <c r="S15" s="52"/>
      <c r="U15" s="14"/>
      <c r="V15" s="53" t="s">
        <v>17</v>
      </c>
      <c r="W15" s="14"/>
      <c r="Y15" s="52"/>
      <c r="AA15" s="54" t="str">
        <f>IF(Repescagem!D6="","Europa 3",Repescagem!D6)</f>
        <v>Europa 3</v>
      </c>
      <c r="AB15" s="34"/>
      <c r="AC15" s="34"/>
    </row>
    <row r="16" spans="1:29" ht="16.2" customHeight="1" x14ac:dyDescent="0.25">
      <c r="A16" s="34"/>
      <c r="B16" s="34"/>
      <c r="C16" s="21" t="s">
        <v>41</v>
      </c>
      <c r="D16" s="51" t="s">
        <v>39</v>
      </c>
      <c r="F16" s="52"/>
      <c r="H16" s="14"/>
      <c r="I16" s="53" t="s">
        <v>17</v>
      </c>
      <c r="J16" s="14"/>
      <c r="L16" s="52"/>
      <c r="N16" s="54" t="s">
        <v>36</v>
      </c>
      <c r="O16" s="34"/>
      <c r="P16" s="21" t="s">
        <v>137</v>
      </c>
      <c r="Q16" s="51" t="str">
        <f>IF(Repescagem!D6="","Europa 3",Repescagem!D6)</f>
        <v>Europa 3</v>
      </c>
      <c r="S16" s="52"/>
      <c r="U16" s="14"/>
      <c r="V16" s="53" t="s">
        <v>17</v>
      </c>
      <c r="W16" s="14"/>
      <c r="Y16" s="52"/>
      <c r="AA16" s="54" t="s">
        <v>46</v>
      </c>
      <c r="AB16" s="34"/>
      <c r="AC16" s="34"/>
    </row>
    <row r="17" spans="1:29" ht="16.2" customHeight="1" x14ac:dyDescent="0.25">
      <c r="A17" s="34"/>
      <c r="B17" s="34"/>
      <c r="C17" s="21" t="s">
        <v>40</v>
      </c>
      <c r="D17" s="51" t="s">
        <v>35</v>
      </c>
      <c r="F17" s="52"/>
      <c r="H17" s="14"/>
      <c r="I17" s="53" t="s">
        <v>17</v>
      </c>
      <c r="J17" s="14"/>
      <c r="L17" s="52"/>
      <c r="N17" s="54" t="s">
        <v>38</v>
      </c>
      <c r="O17" s="34"/>
      <c r="P17" s="21" t="s">
        <v>48</v>
      </c>
      <c r="Q17" s="51" t="s">
        <v>45</v>
      </c>
      <c r="S17" s="52"/>
      <c r="U17" s="14"/>
      <c r="V17" s="53" t="s">
        <v>17</v>
      </c>
      <c r="W17" s="14"/>
      <c r="Y17" s="52"/>
      <c r="AA17" s="54" t="s">
        <v>47</v>
      </c>
      <c r="AB17" s="34"/>
      <c r="AC17" s="34"/>
    </row>
    <row r="18" spans="1:29" ht="16.2" customHeight="1" x14ac:dyDescent="0.25">
      <c r="A18" s="34"/>
      <c r="B18" s="34"/>
      <c r="C18" s="21" t="s">
        <v>42</v>
      </c>
      <c r="D18" s="51" t="s">
        <v>39</v>
      </c>
      <c r="F18" s="52"/>
      <c r="H18" s="14"/>
      <c r="I18" s="53" t="s">
        <v>17</v>
      </c>
      <c r="J18" s="14"/>
      <c r="L18" s="52"/>
      <c r="N18" s="54" t="s">
        <v>35</v>
      </c>
      <c r="O18" s="34"/>
      <c r="P18" s="21" t="s">
        <v>49</v>
      </c>
      <c r="Q18" s="51" t="str">
        <f>IF(Repescagem!D6="","Europa 3",Repescagem!D6)</f>
        <v>Europa 3</v>
      </c>
      <c r="S18" s="52"/>
      <c r="U18" s="14"/>
      <c r="V18" s="53" t="s">
        <v>17</v>
      </c>
      <c r="W18" s="14"/>
      <c r="Y18" s="52"/>
      <c r="AA18" s="54" t="s">
        <v>45</v>
      </c>
      <c r="AB18" s="34"/>
      <c r="AC18" s="34"/>
    </row>
    <row r="19" spans="1:29" ht="16.2" customHeight="1" thickBot="1" x14ac:dyDescent="0.3">
      <c r="A19" s="34"/>
      <c r="B19" s="34"/>
      <c r="C19" s="22" t="s">
        <v>42</v>
      </c>
      <c r="D19" s="55" t="s">
        <v>36</v>
      </c>
      <c r="E19" s="56"/>
      <c r="F19" s="57"/>
      <c r="G19" s="56"/>
      <c r="H19" s="15"/>
      <c r="I19" s="58" t="s">
        <v>17</v>
      </c>
      <c r="J19" s="15"/>
      <c r="K19" s="56"/>
      <c r="L19" s="57"/>
      <c r="M19" s="56"/>
      <c r="N19" s="59" t="s">
        <v>38</v>
      </c>
      <c r="O19" s="34"/>
      <c r="P19" s="22" t="s">
        <v>49</v>
      </c>
      <c r="Q19" s="55" t="s">
        <v>46</v>
      </c>
      <c r="R19" s="56"/>
      <c r="S19" s="57"/>
      <c r="T19" s="56"/>
      <c r="U19" s="15"/>
      <c r="V19" s="58" t="s">
        <v>17</v>
      </c>
      <c r="W19" s="15"/>
      <c r="X19" s="56"/>
      <c r="Y19" s="57"/>
      <c r="Z19" s="56"/>
      <c r="AA19" s="59" t="s">
        <v>47</v>
      </c>
      <c r="AB19" s="34"/>
      <c r="AC19" s="34"/>
    </row>
    <row r="20" spans="1:29" ht="4.8" customHeight="1" thickTop="1" thickBot="1" x14ac:dyDescent="0.3">
      <c r="A20" s="34"/>
      <c r="B20" s="34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34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34"/>
      <c r="AC20" s="34"/>
    </row>
    <row r="21" spans="1:29" ht="18" customHeight="1" thickBot="1" x14ac:dyDescent="0.3">
      <c r="A21" s="34"/>
      <c r="B21" s="34"/>
      <c r="C21" s="43" t="s">
        <v>50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34"/>
      <c r="P21" s="43" t="s">
        <v>60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5"/>
      <c r="AB21" s="34"/>
      <c r="AC21" s="34"/>
    </row>
    <row r="22" spans="1:29" ht="16.2" customHeight="1" thickTop="1" x14ac:dyDescent="0.25">
      <c r="A22" s="34"/>
      <c r="B22" s="34"/>
      <c r="C22" s="20" t="s">
        <v>51</v>
      </c>
      <c r="D22" s="46" t="s">
        <v>52</v>
      </c>
      <c r="E22" s="47"/>
      <c r="F22" s="48"/>
      <c r="G22" s="47"/>
      <c r="H22" s="13"/>
      <c r="I22" s="49" t="s">
        <v>17</v>
      </c>
      <c r="J22" s="13"/>
      <c r="K22" s="47"/>
      <c r="L22" s="48"/>
      <c r="M22" s="47"/>
      <c r="N22" s="50" t="s">
        <v>53</v>
      </c>
      <c r="O22" s="34"/>
      <c r="P22" s="20" t="s">
        <v>61</v>
      </c>
      <c r="Q22" s="46" t="s">
        <v>62</v>
      </c>
      <c r="R22" s="47"/>
      <c r="S22" s="48"/>
      <c r="T22" s="47"/>
      <c r="U22" s="13"/>
      <c r="V22" s="49" t="s">
        <v>17</v>
      </c>
      <c r="W22" s="13"/>
      <c r="X22" s="47"/>
      <c r="Y22" s="48"/>
      <c r="Z22" s="47"/>
      <c r="AA22" s="50" t="s">
        <v>63</v>
      </c>
      <c r="AB22" s="34"/>
      <c r="AC22" s="34"/>
    </row>
    <row r="23" spans="1:29" ht="16.2" customHeight="1" x14ac:dyDescent="0.25">
      <c r="A23" s="34"/>
      <c r="B23" s="34"/>
      <c r="C23" s="21" t="s">
        <v>54</v>
      </c>
      <c r="D23" s="51" t="s">
        <v>55</v>
      </c>
      <c r="F23" s="52"/>
      <c r="H23" s="14"/>
      <c r="I23" s="53" t="s">
        <v>17</v>
      </c>
      <c r="J23" s="14"/>
      <c r="L23" s="52"/>
      <c r="N23" s="54" t="s">
        <v>56</v>
      </c>
      <c r="O23" s="34"/>
      <c r="P23" s="21" t="s">
        <v>64</v>
      </c>
      <c r="Q23" s="51" t="str">
        <f>IF(Repescagem!D5="","Europa 2",Repescagem!D5)</f>
        <v>Europa 2</v>
      </c>
      <c r="S23" s="52"/>
      <c r="U23" s="14"/>
      <c r="V23" s="53" t="s">
        <v>17</v>
      </c>
      <c r="W23" s="14"/>
      <c r="Y23" s="52"/>
      <c r="AA23" s="54" t="s">
        <v>65</v>
      </c>
      <c r="AB23" s="34"/>
      <c r="AC23" s="34"/>
    </row>
    <row r="24" spans="1:29" ht="16.2" customHeight="1" x14ac:dyDescent="0.25">
      <c r="A24" s="34"/>
      <c r="B24" s="34"/>
      <c r="C24" s="21" t="s">
        <v>58</v>
      </c>
      <c r="D24" s="51" t="s">
        <v>52</v>
      </c>
      <c r="F24" s="52"/>
      <c r="H24" s="14"/>
      <c r="I24" s="53" t="s">
        <v>17</v>
      </c>
      <c r="J24" s="14"/>
      <c r="L24" s="52"/>
      <c r="N24" s="54" t="s">
        <v>55</v>
      </c>
      <c r="O24" s="34"/>
      <c r="P24" s="21" t="s">
        <v>67</v>
      </c>
      <c r="Q24" s="51" t="s">
        <v>65</v>
      </c>
      <c r="S24" s="52"/>
      <c r="U24" s="14"/>
      <c r="V24" s="53" t="s">
        <v>17</v>
      </c>
      <c r="W24" s="14"/>
      <c r="Y24" s="52"/>
      <c r="AA24" s="54" t="s">
        <v>63</v>
      </c>
      <c r="AB24" s="34"/>
      <c r="AC24" s="34"/>
    </row>
    <row r="25" spans="1:29" ht="16.2" customHeight="1" x14ac:dyDescent="0.25">
      <c r="A25" s="34"/>
      <c r="B25" s="34"/>
      <c r="C25" s="21" t="s">
        <v>57</v>
      </c>
      <c r="D25" s="51" t="s">
        <v>56</v>
      </c>
      <c r="F25" s="52"/>
      <c r="H25" s="14"/>
      <c r="I25" s="53" t="s">
        <v>17</v>
      </c>
      <c r="J25" s="14"/>
      <c r="L25" s="52"/>
      <c r="N25" s="54" t="s">
        <v>53</v>
      </c>
      <c r="O25" s="34"/>
      <c r="P25" s="21" t="s">
        <v>66</v>
      </c>
      <c r="Q25" s="51" t="s">
        <v>62</v>
      </c>
      <c r="S25" s="52"/>
      <c r="U25" s="14"/>
      <c r="V25" s="53" t="s">
        <v>17</v>
      </c>
      <c r="W25" s="14"/>
      <c r="Y25" s="52"/>
      <c r="AA25" s="54" t="str">
        <f>IF(Repescagem!D5="","Europa 2",Repescagem!D5)</f>
        <v>Europa 2</v>
      </c>
      <c r="AB25" s="34"/>
      <c r="AC25" s="34"/>
    </row>
    <row r="26" spans="1:29" ht="16.2" customHeight="1" x14ac:dyDescent="0.25">
      <c r="A26" s="34"/>
      <c r="B26" s="34"/>
      <c r="C26" s="21" t="s">
        <v>59</v>
      </c>
      <c r="D26" s="51" t="s">
        <v>56</v>
      </c>
      <c r="F26" s="52"/>
      <c r="H26" s="14"/>
      <c r="I26" s="53" t="s">
        <v>17</v>
      </c>
      <c r="J26" s="14"/>
      <c r="L26" s="52"/>
      <c r="N26" s="54" t="s">
        <v>52</v>
      </c>
      <c r="O26" s="34"/>
      <c r="P26" s="21" t="s">
        <v>68</v>
      </c>
      <c r="Q26" s="51" t="s">
        <v>63</v>
      </c>
      <c r="S26" s="52"/>
      <c r="U26" s="14"/>
      <c r="V26" s="53" t="s">
        <v>17</v>
      </c>
      <c r="W26" s="14"/>
      <c r="Y26" s="52"/>
      <c r="AA26" s="54" t="str">
        <f>IF(Repescagem!D5="","Europa 2",Repescagem!D5)</f>
        <v>Europa 2</v>
      </c>
      <c r="AB26" s="34"/>
      <c r="AC26" s="34"/>
    </row>
    <row r="27" spans="1:29" ht="16.2" customHeight="1" thickBot="1" x14ac:dyDescent="0.3">
      <c r="A27" s="34"/>
      <c r="B27" s="34"/>
      <c r="C27" s="22" t="s">
        <v>59</v>
      </c>
      <c r="D27" s="55" t="s">
        <v>53</v>
      </c>
      <c r="E27" s="56"/>
      <c r="F27" s="57"/>
      <c r="G27" s="56"/>
      <c r="H27" s="15"/>
      <c r="I27" s="58" t="s">
        <v>17</v>
      </c>
      <c r="J27" s="15"/>
      <c r="K27" s="56"/>
      <c r="L27" s="57"/>
      <c r="M27" s="56"/>
      <c r="N27" s="59" t="s">
        <v>55</v>
      </c>
      <c r="O27" s="34"/>
      <c r="P27" s="22" t="s">
        <v>68</v>
      </c>
      <c r="Q27" s="55" t="s">
        <v>65</v>
      </c>
      <c r="R27" s="56"/>
      <c r="S27" s="57"/>
      <c r="T27" s="56"/>
      <c r="U27" s="15"/>
      <c r="V27" s="58" t="s">
        <v>17</v>
      </c>
      <c r="W27" s="15"/>
      <c r="X27" s="56"/>
      <c r="Y27" s="57"/>
      <c r="Z27" s="56"/>
      <c r="AA27" s="59" t="s">
        <v>62</v>
      </c>
      <c r="AB27" s="34"/>
      <c r="AC27" s="34"/>
    </row>
    <row r="28" spans="1:29" ht="4.8" customHeight="1" thickTop="1" thickBot="1" x14ac:dyDescent="0.3">
      <c r="A28" s="34"/>
      <c r="B28" s="34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34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34"/>
      <c r="AC28" s="34"/>
    </row>
    <row r="29" spans="1:29" ht="18" customHeight="1" thickBot="1" x14ac:dyDescent="0.3">
      <c r="A29" s="34"/>
      <c r="B29" s="34"/>
      <c r="C29" s="43" t="s">
        <v>69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34"/>
      <c r="P29" s="43" t="s">
        <v>78</v>
      </c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5"/>
      <c r="AB29" s="34"/>
      <c r="AC29" s="34"/>
    </row>
    <row r="30" spans="1:29" ht="16.2" customHeight="1" thickTop="1" x14ac:dyDescent="0.25">
      <c r="A30" s="34"/>
      <c r="B30" s="34"/>
      <c r="C30" s="20" t="s">
        <v>70</v>
      </c>
      <c r="D30" s="46" t="s">
        <v>71</v>
      </c>
      <c r="E30" s="47"/>
      <c r="F30" s="48"/>
      <c r="G30" s="47"/>
      <c r="H30" s="13"/>
      <c r="I30" s="49" t="s">
        <v>17</v>
      </c>
      <c r="J30" s="13"/>
      <c r="K30" s="47"/>
      <c r="L30" s="48"/>
      <c r="M30" s="47"/>
      <c r="N30" s="50" t="s">
        <v>72</v>
      </c>
      <c r="O30" s="34"/>
      <c r="P30" s="20" t="s">
        <v>79</v>
      </c>
      <c r="Q30" s="46" t="s">
        <v>80</v>
      </c>
      <c r="R30" s="47"/>
      <c r="S30" s="48"/>
      <c r="T30" s="47"/>
      <c r="U30" s="13"/>
      <c r="V30" s="49" t="s">
        <v>17</v>
      </c>
      <c r="W30" s="13"/>
      <c r="X30" s="47"/>
      <c r="Y30" s="48"/>
      <c r="Z30" s="47"/>
      <c r="AA30" s="50" t="s">
        <v>81</v>
      </c>
      <c r="AB30" s="34"/>
      <c r="AC30" s="34"/>
    </row>
    <row r="31" spans="1:29" ht="16.2" customHeight="1" x14ac:dyDescent="0.25">
      <c r="A31" s="34"/>
      <c r="B31" s="34"/>
      <c r="C31" s="21" t="s">
        <v>73</v>
      </c>
      <c r="D31" s="51" t="s">
        <v>74</v>
      </c>
      <c r="F31" s="52"/>
      <c r="H31" s="14"/>
      <c r="I31" s="53" t="s">
        <v>17</v>
      </c>
      <c r="J31" s="14"/>
      <c r="L31" s="52"/>
      <c r="N31" s="54" t="s">
        <v>75</v>
      </c>
      <c r="O31" s="34"/>
      <c r="P31" s="21" t="s">
        <v>82</v>
      </c>
      <c r="Q31" s="51" t="s">
        <v>83</v>
      </c>
      <c r="S31" s="52"/>
      <c r="U31" s="14"/>
      <c r="V31" s="53" t="s">
        <v>17</v>
      </c>
      <c r="W31" s="14"/>
      <c r="Y31" s="52"/>
      <c r="AA31" s="54" t="s">
        <v>84</v>
      </c>
      <c r="AB31" s="34"/>
      <c r="AC31" s="34"/>
    </row>
    <row r="32" spans="1:29" ht="16.2" customHeight="1" x14ac:dyDescent="0.25">
      <c r="A32" s="34"/>
      <c r="B32" s="34"/>
      <c r="C32" s="21" t="s">
        <v>76</v>
      </c>
      <c r="D32" s="51" t="s">
        <v>71</v>
      </c>
      <c r="F32" s="52"/>
      <c r="H32" s="14"/>
      <c r="I32" s="53" t="s">
        <v>17</v>
      </c>
      <c r="J32" s="14"/>
      <c r="L32" s="52"/>
      <c r="N32" s="54" t="s">
        <v>74</v>
      </c>
      <c r="O32" s="34"/>
      <c r="P32" s="21" t="s">
        <v>85</v>
      </c>
      <c r="Q32" s="51" t="s">
        <v>80</v>
      </c>
      <c r="S32" s="52"/>
      <c r="U32" s="14"/>
      <c r="V32" s="53" t="s">
        <v>17</v>
      </c>
      <c r="W32" s="14"/>
      <c r="Y32" s="52"/>
      <c r="AA32" s="54" t="s">
        <v>83</v>
      </c>
      <c r="AB32" s="34"/>
      <c r="AC32" s="34"/>
    </row>
    <row r="33" spans="1:29" ht="16.2" customHeight="1" x14ac:dyDescent="0.25">
      <c r="A33" s="34"/>
      <c r="B33" s="34"/>
      <c r="C33" s="21" t="s">
        <v>77</v>
      </c>
      <c r="D33" s="51" t="s">
        <v>75</v>
      </c>
      <c r="F33" s="52"/>
      <c r="H33" s="14"/>
      <c r="I33" s="53" t="s">
        <v>17</v>
      </c>
      <c r="J33" s="14"/>
      <c r="L33" s="52"/>
      <c r="N33" s="54" t="s">
        <v>72</v>
      </c>
      <c r="O33" s="34"/>
      <c r="P33" s="21" t="s">
        <v>86</v>
      </c>
      <c r="Q33" s="51" t="s">
        <v>84</v>
      </c>
      <c r="S33" s="52"/>
      <c r="U33" s="14"/>
      <c r="V33" s="53" t="s">
        <v>17</v>
      </c>
      <c r="W33" s="14"/>
      <c r="Y33" s="52"/>
      <c r="AA33" s="54" t="s">
        <v>81</v>
      </c>
      <c r="AB33" s="34"/>
      <c r="AC33" s="34"/>
    </row>
    <row r="34" spans="1:29" ht="16.2" customHeight="1" x14ac:dyDescent="0.25">
      <c r="A34" s="34"/>
      <c r="B34" s="34"/>
      <c r="C34" s="21" t="s">
        <v>138</v>
      </c>
      <c r="D34" s="51" t="s">
        <v>72</v>
      </c>
      <c r="F34" s="52"/>
      <c r="H34" s="14"/>
      <c r="I34" s="53" t="s">
        <v>17</v>
      </c>
      <c r="J34" s="14"/>
      <c r="L34" s="52"/>
      <c r="N34" s="54" t="s">
        <v>74</v>
      </c>
      <c r="O34" s="34"/>
      <c r="P34" s="21" t="s">
        <v>87</v>
      </c>
      <c r="Q34" s="51" t="s">
        <v>81</v>
      </c>
      <c r="S34" s="52"/>
      <c r="U34" s="14"/>
      <c r="V34" s="53" t="s">
        <v>17</v>
      </c>
      <c r="W34" s="14"/>
      <c r="Y34" s="52"/>
      <c r="AA34" s="54" t="s">
        <v>83</v>
      </c>
      <c r="AB34" s="34"/>
      <c r="AC34" s="34"/>
    </row>
    <row r="35" spans="1:29" ht="16.2" customHeight="1" thickBot="1" x14ac:dyDescent="0.3">
      <c r="A35" s="34"/>
      <c r="B35" s="34"/>
      <c r="C35" s="22" t="s">
        <v>138</v>
      </c>
      <c r="D35" s="55" t="s">
        <v>75</v>
      </c>
      <c r="E35" s="56"/>
      <c r="F35" s="57"/>
      <c r="G35" s="56"/>
      <c r="H35" s="15"/>
      <c r="I35" s="58" t="s">
        <v>17</v>
      </c>
      <c r="J35" s="15"/>
      <c r="K35" s="56"/>
      <c r="L35" s="57"/>
      <c r="M35" s="56"/>
      <c r="N35" s="59" t="s">
        <v>71</v>
      </c>
      <c r="O35" s="34"/>
      <c r="P35" s="22" t="s">
        <v>87</v>
      </c>
      <c r="Q35" s="55" t="s">
        <v>84</v>
      </c>
      <c r="R35" s="56"/>
      <c r="S35" s="57"/>
      <c r="T35" s="56"/>
      <c r="U35" s="15"/>
      <c r="V35" s="58" t="s">
        <v>17</v>
      </c>
      <c r="W35" s="15"/>
      <c r="X35" s="56"/>
      <c r="Y35" s="57"/>
      <c r="Z35" s="56"/>
      <c r="AA35" s="59" t="s">
        <v>80</v>
      </c>
      <c r="AB35" s="34"/>
      <c r="AC35" s="34"/>
    </row>
    <row r="36" spans="1:29" ht="4.8" customHeight="1" thickTop="1" thickBot="1" x14ac:dyDescent="0.3">
      <c r="A36" s="34"/>
      <c r="B36" s="34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34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34"/>
      <c r="AC36" s="34"/>
    </row>
    <row r="37" spans="1:29" ht="18" customHeight="1" thickBot="1" x14ac:dyDescent="0.3">
      <c r="A37" s="34"/>
      <c r="B37" s="34"/>
      <c r="C37" s="43" t="s">
        <v>88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34"/>
      <c r="P37" s="43" t="s">
        <v>97</v>
      </c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5"/>
      <c r="AB37" s="34"/>
      <c r="AC37" s="34"/>
    </row>
    <row r="38" spans="1:29" ht="16.2" customHeight="1" thickTop="1" x14ac:dyDescent="0.25">
      <c r="A38" s="34"/>
      <c r="B38" s="34"/>
      <c r="C38" s="20" t="s">
        <v>89</v>
      </c>
      <c r="D38" s="46" t="s">
        <v>90</v>
      </c>
      <c r="E38" s="47"/>
      <c r="F38" s="48"/>
      <c r="G38" s="47"/>
      <c r="H38" s="13"/>
      <c r="I38" s="49" t="s">
        <v>17</v>
      </c>
      <c r="J38" s="13"/>
      <c r="K38" s="47"/>
      <c r="L38" s="48"/>
      <c r="M38" s="47"/>
      <c r="N38" s="50" t="s">
        <v>91</v>
      </c>
      <c r="O38" s="34"/>
      <c r="P38" s="20" t="s">
        <v>101</v>
      </c>
      <c r="Q38" s="46" t="s">
        <v>99</v>
      </c>
      <c r="R38" s="47"/>
      <c r="S38" s="48"/>
      <c r="T38" s="47"/>
      <c r="U38" s="13"/>
      <c r="V38" s="49" t="s">
        <v>17</v>
      </c>
      <c r="W38" s="13"/>
      <c r="X38" s="47"/>
      <c r="Y38" s="48"/>
      <c r="Z38" s="47"/>
      <c r="AA38" s="50" t="s">
        <v>100</v>
      </c>
      <c r="AB38" s="34"/>
      <c r="AC38" s="34"/>
    </row>
    <row r="39" spans="1:29" ht="16.2" customHeight="1" x14ac:dyDescent="0.25">
      <c r="A39" s="34"/>
      <c r="B39" s="34"/>
      <c r="C39" s="21" t="s">
        <v>92</v>
      </c>
      <c r="D39" s="51" t="str">
        <f>IF(Repescagem!D9="","Intercontinental 2",Repescagem!D9)</f>
        <v>Intercontinental 2</v>
      </c>
      <c r="F39" s="52"/>
      <c r="H39" s="14"/>
      <c r="I39" s="53" t="s">
        <v>17</v>
      </c>
      <c r="J39" s="14"/>
      <c r="L39" s="52"/>
      <c r="N39" s="54" t="s">
        <v>93</v>
      </c>
      <c r="O39" s="34"/>
      <c r="P39" s="21" t="s">
        <v>98</v>
      </c>
      <c r="Q39" s="51" t="s">
        <v>102</v>
      </c>
      <c r="S39" s="52"/>
      <c r="U39" s="14"/>
      <c r="V39" s="53" t="s">
        <v>17</v>
      </c>
      <c r="W39" s="14"/>
      <c r="Y39" s="52"/>
      <c r="AA39" s="54" t="s">
        <v>103</v>
      </c>
      <c r="AB39" s="34"/>
      <c r="AC39" s="34"/>
    </row>
    <row r="40" spans="1:29" ht="16.2" customHeight="1" x14ac:dyDescent="0.25">
      <c r="A40" s="34"/>
      <c r="B40" s="34"/>
      <c r="C40" s="21" t="s">
        <v>94</v>
      </c>
      <c r="D40" s="51" t="s">
        <v>90</v>
      </c>
      <c r="F40" s="52"/>
      <c r="H40" s="14"/>
      <c r="I40" s="53" t="s">
        <v>17</v>
      </c>
      <c r="J40" s="14"/>
      <c r="L40" s="52"/>
      <c r="N40" s="54" t="str">
        <f>IF(Repescagem!D9="","Intercontinental 2",Repescagem!D9)</f>
        <v>Intercontinental 2</v>
      </c>
      <c r="O40" s="34"/>
      <c r="P40" s="21" t="s">
        <v>104</v>
      </c>
      <c r="Q40" s="51" t="s">
        <v>102</v>
      </c>
      <c r="S40" s="52"/>
      <c r="U40" s="14"/>
      <c r="V40" s="53" t="s">
        <v>17</v>
      </c>
      <c r="W40" s="14"/>
      <c r="Y40" s="52"/>
      <c r="AA40" s="54" t="s">
        <v>99</v>
      </c>
      <c r="AB40" s="34"/>
      <c r="AC40" s="34"/>
    </row>
    <row r="41" spans="1:29" ht="16.2" customHeight="1" x14ac:dyDescent="0.25">
      <c r="A41" s="34"/>
      <c r="B41" s="34"/>
      <c r="C41" s="21" t="s">
        <v>95</v>
      </c>
      <c r="D41" s="51" t="s">
        <v>93</v>
      </c>
      <c r="F41" s="52"/>
      <c r="H41" s="14"/>
      <c r="I41" s="53" t="s">
        <v>17</v>
      </c>
      <c r="J41" s="14"/>
      <c r="L41" s="52"/>
      <c r="N41" s="54" t="s">
        <v>91</v>
      </c>
      <c r="O41" s="34"/>
      <c r="P41" s="21" t="s">
        <v>105</v>
      </c>
      <c r="Q41" s="51" t="s">
        <v>100</v>
      </c>
      <c r="S41" s="52"/>
      <c r="U41" s="14"/>
      <c r="V41" s="53" t="s">
        <v>17</v>
      </c>
      <c r="W41" s="14"/>
      <c r="Y41" s="52"/>
      <c r="AA41" s="54" t="s">
        <v>103</v>
      </c>
      <c r="AB41" s="34"/>
      <c r="AC41" s="34"/>
    </row>
    <row r="42" spans="1:29" ht="16.2" customHeight="1" x14ac:dyDescent="0.25">
      <c r="A42" s="34"/>
      <c r="B42" s="34"/>
      <c r="C42" s="21" t="s">
        <v>96</v>
      </c>
      <c r="D42" s="51" t="s">
        <v>93</v>
      </c>
      <c r="F42" s="52"/>
      <c r="H42" s="14"/>
      <c r="I42" s="53" t="s">
        <v>17</v>
      </c>
      <c r="J42" s="14"/>
      <c r="L42" s="52"/>
      <c r="N42" s="54" t="s">
        <v>90</v>
      </c>
      <c r="O42" s="34"/>
      <c r="P42" s="21" t="s">
        <v>106</v>
      </c>
      <c r="Q42" s="51" t="s">
        <v>103</v>
      </c>
      <c r="S42" s="52"/>
      <c r="U42" s="14"/>
      <c r="V42" s="53" t="s">
        <v>17</v>
      </c>
      <c r="W42" s="14"/>
      <c r="Y42" s="52"/>
      <c r="AA42" s="54" t="s">
        <v>99</v>
      </c>
      <c r="AB42" s="34"/>
      <c r="AC42" s="34"/>
    </row>
    <row r="43" spans="1:29" ht="16.2" customHeight="1" thickBot="1" x14ac:dyDescent="0.3">
      <c r="A43" s="34"/>
      <c r="B43" s="34"/>
      <c r="C43" s="22" t="s">
        <v>96</v>
      </c>
      <c r="D43" s="55" t="s">
        <v>91</v>
      </c>
      <c r="E43" s="56"/>
      <c r="F43" s="57"/>
      <c r="G43" s="56"/>
      <c r="H43" s="15"/>
      <c r="I43" s="58" t="s">
        <v>17</v>
      </c>
      <c r="J43" s="15"/>
      <c r="K43" s="56"/>
      <c r="L43" s="57"/>
      <c r="M43" s="56"/>
      <c r="N43" s="59" t="str">
        <f>IF(Repescagem!D9="","Intercontinental 2",Repescagem!D9)</f>
        <v>Intercontinental 2</v>
      </c>
      <c r="O43" s="34"/>
      <c r="P43" s="22" t="s">
        <v>106</v>
      </c>
      <c r="Q43" s="55" t="s">
        <v>100</v>
      </c>
      <c r="R43" s="56"/>
      <c r="S43" s="57"/>
      <c r="T43" s="56"/>
      <c r="U43" s="15"/>
      <c r="V43" s="58" t="s">
        <v>17</v>
      </c>
      <c r="W43" s="15"/>
      <c r="X43" s="56"/>
      <c r="Y43" s="57"/>
      <c r="Z43" s="56"/>
      <c r="AA43" s="59" t="s">
        <v>102</v>
      </c>
      <c r="AB43" s="34"/>
      <c r="AC43" s="34"/>
    </row>
    <row r="44" spans="1:29" ht="4.8" customHeight="1" thickTop="1" thickBot="1" x14ac:dyDescent="0.3">
      <c r="A44" s="34"/>
      <c r="B44" s="34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34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34"/>
      <c r="AC44" s="34"/>
    </row>
    <row r="45" spans="1:29" ht="18" customHeight="1" thickBot="1" x14ac:dyDescent="0.3">
      <c r="A45" s="34"/>
      <c r="B45" s="34"/>
      <c r="C45" s="43" t="s">
        <v>107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  <c r="O45" s="34"/>
      <c r="P45" s="43" t="s">
        <v>116</v>
      </c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5"/>
      <c r="AB45" s="34"/>
      <c r="AC45" s="34"/>
    </row>
    <row r="46" spans="1:29" ht="16.2" customHeight="1" thickTop="1" x14ac:dyDescent="0.25">
      <c r="A46" s="34"/>
      <c r="B46" s="34"/>
      <c r="C46" s="20" t="s">
        <v>108</v>
      </c>
      <c r="D46" s="46" t="s">
        <v>109</v>
      </c>
      <c r="E46" s="47"/>
      <c r="F46" s="48"/>
      <c r="G46" s="47"/>
      <c r="H46" s="13"/>
      <c r="I46" s="49" t="s">
        <v>17</v>
      </c>
      <c r="J46" s="13"/>
      <c r="K46" s="47"/>
      <c r="L46" s="48"/>
      <c r="M46" s="47"/>
      <c r="N46" s="50" t="str">
        <f>IF(Repescagem!D8="","Intercontinental 1",Repescagem!D8)</f>
        <v>Intercontinental 1</v>
      </c>
      <c r="O46" s="34"/>
      <c r="P46" s="20" t="s">
        <v>117</v>
      </c>
      <c r="Q46" s="46" t="s">
        <v>118</v>
      </c>
      <c r="R46" s="47"/>
      <c r="S46" s="48"/>
      <c r="T46" s="47"/>
      <c r="U46" s="13"/>
      <c r="V46" s="49" t="s">
        <v>17</v>
      </c>
      <c r="W46" s="13"/>
      <c r="X46" s="47"/>
      <c r="Y46" s="48"/>
      <c r="Z46" s="47"/>
      <c r="AA46" s="50" t="s">
        <v>119</v>
      </c>
      <c r="AB46" s="34"/>
      <c r="AC46" s="34"/>
    </row>
    <row r="47" spans="1:29" ht="16.2" customHeight="1" x14ac:dyDescent="0.25">
      <c r="A47" s="34"/>
      <c r="B47" s="34"/>
      <c r="C47" s="21" t="s">
        <v>110</v>
      </c>
      <c r="D47" s="51" t="s">
        <v>111</v>
      </c>
      <c r="F47" s="52"/>
      <c r="H47" s="14"/>
      <c r="I47" s="53" t="s">
        <v>17</v>
      </c>
      <c r="J47" s="14"/>
      <c r="L47" s="52"/>
      <c r="N47" s="54" t="s">
        <v>112</v>
      </c>
      <c r="O47" s="34"/>
      <c r="P47" s="21" t="s">
        <v>120</v>
      </c>
      <c r="Q47" s="51" t="s">
        <v>121</v>
      </c>
      <c r="S47" s="52"/>
      <c r="U47" s="14"/>
      <c r="V47" s="53" t="s">
        <v>17</v>
      </c>
      <c r="W47" s="14"/>
      <c r="Y47" s="52"/>
      <c r="AA47" s="54" t="s">
        <v>122</v>
      </c>
      <c r="AB47" s="34"/>
      <c r="AC47" s="34"/>
    </row>
    <row r="48" spans="1:29" ht="16.2" customHeight="1" x14ac:dyDescent="0.25">
      <c r="A48" s="34"/>
      <c r="B48" s="34"/>
      <c r="C48" s="21" t="s">
        <v>113</v>
      </c>
      <c r="D48" s="51" t="s">
        <v>109</v>
      </c>
      <c r="F48" s="52"/>
      <c r="H48" s="14"/>
      <c r="I48" s="53" t="s">
        <v>17</v>
      </c>
      <c r="J48" s="14"/>
      <c r="L48" s="52"/>
      <c r="N48" s="54" t="s">
        <v>111</v>
      </c>
      <c r="O48" s="34"/>
      <c r="P48" s="21" t="s">
        <v>123</v>
      </c>
      <c r="Q48" s="51" t="s">
        <v>118</v>
      </c>
      <c r="S48" s="52"/>
      <c r="U48" s="14"/>
      <c r="V48" s="53" t="s">
        <v>17</v>
      </c>
      <c r="W48" s="14"/>
      <c r="Y48" s="52"/>
      <c r="AA48" s="54" t="s">
        <v>121</v>
      </c>
      <c r="AB48" s="34"/>
      <c r="AC48" s="34"/>
    </row>
    <row r="49" spans="1:29" ht="16.2" customHeight="1" x14ac:dyDescent="0.25">
      <c r="A49" s="34"/>
      <c r="B49" s="34"/>
      <c r="C49" s="21" t="s">
        <v>114</v>
      </c>
      <c r="D49" s="51" t="s">
        <v>112</v>
      </c>
      <c r="F49" s="52"/>
      <c r="H49" s="14"/>
      <c r="I49" s="53" t="s">
        <v>17</v>
      </c>
      <c r="J49" s="14"/>
      <c r="L49" s="52"/>
      <c r="N49" s="54" t="str">
        <f>IF(Repescagem!D8="","Intercontinental 1",Repescagem!D8)</f>
        <v>Intercontinental 1</v>
      </c>
      <c r="O49" s="34"/>
      <c r="P49" s="21" t="s">
        <v>124</v>
      </c>
      <c r="Q49" s="51" t="s">
        <v>122</v>
      </c>
      <c r="S49" s="52"/>
      <c r="U49" s="14"/>
      <c r="V49" s="53" t="s">
        <v>17</v>
      </c>
      <c r="W49" s="14"/>
      <c r="Y49" s="52"/>
      <c r="AA49" s="54" t="s">
        <v>119</v>
      </c>
      <c r="AB49" s="34"/>
      <c r="AC49" s="34"/>
    </row>
    <row r="50" spans="1:29" ht="16.2" customHeight="1" x14ac:dyDescent="0.25">
      <c r="A50" s="34"/>
      <c r="B50" s="34"/>
      <c r="C50" s="21" t="s">
        <v>115</v>
      </c>
      <c r="D50" s="51" t="s">
        <v>112</v>
      </c>
      <c r="F50" s="52"/>
      <c r="H50" s="14"/>
      <c r="I50" s="53" t="s">
        <v>17</v>
      </c>
      <c r="J50" s="14"/>
      <c r="L50" s="52"/>
      <c r="N50" s="54" t="s">
        <v>109</v>
      </c>
      <c r="O50" s="34"/>
      <c r="P50" s="21" t="s">
        <v>125</v>
      </c>
      <c r="Q50" s="51" t="s">
        <v>122</v>
      </c>
      <c r="S50" s="52"/>
      <c r="U50" s="14"/>
      <c r="V50" s="53" t="s">
        <v>17</v>
      </c>
      <c r="W50" s="14"/>
      <c r="Y50" s="52"/>
      <c r="AA50" s="54" t="s">
        <v>118</v>
      </c>
      <c r="AB50" s="34"/>
      <c r="AC50" s="34"/>
    </row>
    <row r="51" spans="1:29" ht="16.2" customHeight="1" thickBot="1" x14ac:dyDescent="0.3">
      <c r="A51" s="34"/>
      <c r="B51" s="34"/>
      <c r="C51" s="22" t="s">
        <v>115</v>
      </c>
      <c r="D51" s="55" t="str">
        <f>IF(Repescagem!D8="","Intercontinental 1",Repescagem!D8)</f>
        <v>Intercontinental 1</v>
      </c>
      <c r="E51" s="56"/>
      <c r="F51" s="57"/>
      <c r="G51" s="56"/>
      <c r="H51" s="15"/>
      <c r="I51" s="58" t="s">
        <v>17</v>
      </c>
      <c r="J51" s="15"/>
      <c r="K51" s="56"/>
      <c r="L51" s="57"/>
      <c r="M51" s="56"/>
      <c r="N51" s="59" t="s">
        <v>111</v>
      </c>
      <c r="O51" s="34"/>
      <c r="P51" s="22" t="s">
        <v>125</v>
      </c>
      <c r="Q51" s="55" t="s">
        <v>119</v>
      </c>
      <c r="R51" s="56"/>
      <c r="S51" s="57"/>
      <c r="T51" s="56"/>
      <c r="U51" s="15"/>
      <c r="V51" s="58" t="s">
        <v>17</v>
      </c>
      <c r="W51" s="15"/>
      <c r="X51" s="56"/>
      <c r="Y51" s="57"/>
      <c r="Z51" s="56"/>
      <c r="AA51" s="59" t="s">
        <v>121</v>
      </c>
      <c r="AB51" s="34"/>
      <c r="AC51" s="34"/>
    </row>
    <row r="52" spans="1:29" ht="4.8" customHeight="1" thickTop="1" x14ac:dyDescent="0.25">
      <c r="A52" s="34"/>
      <c r="B52" s="34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</row>
  </sheetData>
  <sheetProtection algorithmName="SHA-512" hashValue="FgijmMNts9xP8dyKUgf+WPtQ/NSLfwAzrLXXEUyKTp6mnh657KlTkw3+VeuWp/x+lxsVvPSrUkQA7hwpt4i9lg==" saltValue="FDb/I+XOsx6W2qy4mpku+w==" spinCount="100000" sheet="1" objects="1" scenarios="1" formatColumns="0" formatRows="0" selectLockedCells="1"/>
  <mergeCells count="13">
    <mergeCell ref="C2:AA2"/>
    <mergeCell ref="C45:N45"/>
    <mergeCell ref="P45:AA45"/>
    <mergeCell ref="C37:N37"/>
    <mergeCell ref="P37:AA37"/>
    <mergeCell ref="C29:N29"/>
    <mergeCell ref="P29:AA29"/>
    <mergeCell ref="C21:N21"/>
    <mergeCell ref="P21:AA21"/>
    <mergeCell ref="C13:N13"/>
    <mergeCell ref="P13:AA13"/>
    <mergeCell ref="C5:N5"/>
    <mergeCell ref="P5:AA5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75" fitToWidth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5901-23B9-4B81-BEF6-BF8173F24736}">
  <sheetPr>
    <pageSetUpPr fitToPage="1"/>
  </sheetPr>
  <dimension ref="A1:AL37"/>
  <sheetViews>
    <sheetView showGridLines="0" zoomScaleNormal="100" workbookViewId="0">
      <selection activeCell="AI34" sqref="AI34"/>
    </sheetView>
  </sheetViews>
  <sheetFormatPr defaultRowHeight="14.4" x14ac:dyDescent="0.25"/>
  <cols>
    <col min="1" max="1" width="0.59765625" style="67" customWidth="1"/>
    <col min="2" max="2" width="0.3984375" style="115" customWidth="1"/>
    <col min="3" max="3" width="14" style="67" customWidth="1"/>
    <col min="4" max="4" width="3" style="116" customWidth="1"/>
    <col min="5" max="5" width="2" style="116" customWidth="1"/>
    <col min="6" max="6" width="2" style="67" customWidth="1"/>
    <col min="7" max="7" width="14" style="67" customWidth="1"/>
    <col min="8" max="8" width="3" style="116" customWidth="1"/>
    <col min="9" max="9" width="2" style="116" customWidth="1"/>
    <col min="10" max="10" width="2" style="67" customWidth="1"/>
    <col min="11" max="11" width="14" style="67" customWidth="1"/>
    <col min="12" max="12" width="3" style="116" customWidth="1"/>
    <col min="13" max="13" width="2" style="116" customWidth="1"/>
    <col min="14" max="14" width="2" style="67" customWidth="1"/>
    <col min="15" max="15" width="14" style="67" customWidth="1"/>
    <col min="16" max="16" width="3" style="116" customWidth="1"/>
    <col min="17" max="17" width="2" style="116" customWidth="1"/>
    <col min="18" max="18" width="2" style="67" customWidth="1"/>
    <col min="19" max="19" width="14" style="67" customWidth="1"/>
    <col min="20" max="20" width="3" style="67" customWidth="1"/>
    <col min="21" max="21" width="2" style="116" customWidth="1"/>
    <col min="22" max="22" width="2" style="67" customWidth="1"/>
    <col min="23" max="23" width="14" style="67" customWidth="1"/>
    <col min="24" max="24" width="2.8984375" style="116" customWidth="1"/>
    <col min="25" max="25" width="2" style="116" customWidth="1"/>
    <col min="26" max="26" width="2" style="67" customWidth="1"/>
    <col min="27" max="27" width="14" style="67" customWidth="1"/>
    <col min="28" max="28" width="3" style="116" customWidth="1"/>
    <col min="29" max="30" width="2" style="67" customWidth="1"/>
    <col min="31" max="31" width="14" style="67" customWidth="1"/>
    <col min="32" max="32" width="3" style="116" customWidth="1"/>
    <col min="33" max="34" width="2" style="67" customWidth="1"/>
    <col min="35" max="35" width="14" style="67" customWidth="1"/>
    <col min="36" max="36" width="3" style="116" customWidth="1"/>
    <col min="37" max="37" width="0.3984375" style="117" customWidth="1"/>
    <col min="38" max="38" width="0.59765625" style="67" customWidth="1"/>
    <col min="39" max="16384" width="8.796875" style="67"/>
  </cols>
  <sheetData>
    <row r="1" spans="1:38" ht="3.6" customHeight="1" x14ac:dyDescent="0.25">
      <c r="A1" s="63"/>
      <c r="B1" s="64"/>
      <c r="C1" s="63"/>
      <c r="D1" s="65"/>
      <c r="E1" s="65"/>
      <c r="F1" s="63"/>
      <c r="G1" s="63"/>
      <c r="H1" s="65"/>
      <c r="I1" s="65"/>
      <c r="J1" s="63"/>
      <c r="K1" s="63"/>
      <c r="L1" s="65"/>
      <c r="M1" s="65"/>
      <c r="N1" s="63"/>
      <c r="O1" s="63"/>
      <c r="P1" s="65"/>
      <c r="Q1" s="65"/>
      <c r="R1" s="63"/>
      <c r="S1" s="63"/>
      <c r="T1" s="63"/>
      <c r="U1" s="65"/>
      <c r="V1" s="63"/>
      <c r="W1" s="63"/>
      <c r="X1" s="65"/>
      <c r="Y1" s="65"/>
      <c r="Z1" s="63"/>
      <c r="AA1" s="63"/>
      <c r="AB1" s="65"/>
      <c r="AC1" s="63"/>
      <c r="AD1" s="63"/>
      <c r="AE1" s="63"/>
      <c r="AF1" s="65"/>
      <c r="AG1" s="63"/>
      <c r="AH1" s="63"/>
      <c r="AI1" s="63"/>
      <c r="AJ1" s="65"/>
      <c r="AK1" s="66"/>
      <c r="AL1" s="63"/>
    </row>
    <row r="2" spans="1:38" ht="43.2" customHeight="1" x14ac:dyDescent="0.25">
      <c r="A2" s="63"/>
      <c r="B2" s="68" t="s">
        <v>126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3"/>
    </row>
    <row r="3" spans="1:38" ht="3" customHeight="1" x14ac:dyDescent="0.25">
      <c r="A3" s="63"/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1"/>
      <c r="AL3" s="63"/>
    </row>
    <row r="4" spans="1:38" ht="17.399999999999999" customHeight="1" thickBot="1" x14ac:dyDescent="0.3">
      <c r="A4" s="63"/>
      <c r="B4" s="64"/>
      <c r="C4" s="63"/>
      <c r="D4" s="65"/>
      <c r="E4" s="65"/>
      <c r="F4" s="63"/>
      <c r="G4" s="63"/>
      <c r="H4" s="65"/>
      <c r="I4" s="65"/>
      <c r="J4" s="63"/>
      <c r="K4" s="63"/>
      <c r="L4" s="65"/>
      <c r="M4" s="65"/>
      <c r="N4" s="63"/>
      <c r="O4" s="63"/>
      <c r="P4" s="65"/>
      <c r="Q4" s="65"/>
      <c r="R4" s="72"/>
      <c r="S4" s="63"/>
      <c r="T4" s="63"/>
      <c r="U4" s="65"/>
      <c r="V4" s="63"/>
      <c r="W4" s="63"/>
      <c r="X4" s="65"/>
      <c r="Y4" s="65"/>
      <c r="Z4" s="63"/>
      <c r="AA4" s="73"/>
      <c r="AB4" s="72"/>
      <c r="AC4" s="63"/>
      <c r="AD4" s="63"/>
      <c r="AE4" s="73"/>
      <c r="AF4" s="72"/>
      <c r="AG4" s="63"/>
      <c r="AH4" s="63"/>
      <c r="AI4" s="73"/>
      <c r="AJ4" s="72"/>
      <c r="AK4" s="66"/>
      <c r="AL4" s="63"/>
    </row>
    <row r="5" spans="1:38" ht="17.399999999999999" customHeight="1" thickBot="1" x14ac:dyDescent="0.3">
      <c r="A5" s="63"/>
      <c r="B5" s="64"/>
      <c r="C5" s="74" t="s">
        <v>127</v>
      </c>
      <c r="D5" s="75"/>
      <c r="E5" s="72"/>
      <c r="F5" s="63"/>
      <c r="G5" s="63"/>
      <c r="H5" s="65"/>
      <c r="I5" s="65"/>
      <c r="J5" s="63"/>
      <c r="K5" s="63"/>
      <c r="L5" s="65"/>
      <c r="M5" s="65"/>
      <c r="N5" s="63"/>
      <c r="O5" s="63"/>
      <c r="P5" s="65"/>
      <c r="Q5" s="65"/>
      <c r="R5" s="63"/>
      <c r="S5" s="63"/>
      <c r="T5" s="63"/>
      <c r="U5" s="65"/>
      <c r="V5" s="63"/>
      <c r="W5" s="63"/>
      <c r="X5" s="65"/>
      <c r="Y5" s="65"/>
      <c r="Z5" s="63"/>
      <c r="AA5" s="63"/>
      <c r="AB5" s="65"/>
      <c r="AC5" s="63"/>
      <c r="AD5" s="63"/>
      <c r="AE5" s="63"/>
      <c r="AF5" s="65"/>
      <c r="AG5" s="63"/>
      <c r="AH5" s="63"/>
      <c r="AI5" s="74" t="s">
        <v>127</v>
      </c>
      <c r="AJ5" s="75"/>
      <c r="AK5" s="66"/>
      <c r="AL5" s="63"/>
    </row>
    <row r="6" spans="1:38" ht="17.399999999999999" customHeight="1" thickBot="1" x14ac:dyDescent="0.3">
      <c r="A6" s="63"/>
      <c r="B6" s="64"/>
      <c r="C6" s="11">
        <v>46202</v>
      </c>
      <c r="D6" s="76">
        <v>74</v>
      </c>
      <c r="E6" s="77"/>
      <c r="F6" s="63"/>
      <c r="G6" s="63"/>
      <c r="H6" s="65"/>
      <c r="I6" s="65"/>
      <c r="J6" s="63"/>
      <c r="K6" s="63"/>
      <c r="L6" s="65"/>
      <c r="M6" s="65"/>
      <c r="N6" s="63"/>
      <c r="O6" s="63"/>
      <c r="P6" s="65"/>
      <c r="Q6" s="65"/>
      <c r="R6" s="63"/>
      <c r="S6" s="63"/>
      <c r="T6" s="63"/>
      <c r="U6" s="65"/>
      <c r="V6" s="63"/>
      <c r="W6" s="63"/>
      <c r="X6" s="65"/>
      <c r="Y6" s="65"/>
      <c r="Z6" s="63"/>
      <c r="AA6" s="63"/>
      <c r="AB6" s="65"/>
      <c r="AC6" s="63"/>
      <c r="AD6" s="63"/>
      <c r="AE6" s="63"/>
      <c r="AF6" s="65"/>
      <c r="AG6" s="63"/>
      <c r="AH6" s="63"/>
      <c r="AI6" s="11">
        <v>46202</v>
      </c>
      <c r="AJ6" s="76">
        <v>76</v>
      </c>
      <c r="AK6" s="66"/>
      <c r="AL6" s="63"/>
    </row>
    <row r="7" spans="1:38" ht="17.399999999999999" customHeight="1" thickBot="1" x14ac:dyDescent="0.3">
      <c r="A7" s="63"/>
      <c r="B7" s="64"/>
      <c r="C7" s="118"/>
      <c r="D7" s="16"/>
      <c r="E7" s="78"/>
      <c r="F7" s="63"/>
      <c r="G7" s="74" t="s">
        <v>128</v>
      </c>
      <c r="H7" s="75"/>
      <c r="I7" s="72"/>
      <c r="J7" s="63"/>
      <c r="K7" s="63"/>
      <c r="L7" s="65"/>
      <c r="M7" s="65"/>
      <c r="N7" s="63"/>
      <c r="O7" s="63"/>
      <c r="P7" s="65"/>
      <c r="Q7" s="65"/>
      <c r="R7" s="63"/>
      <c r="S7" s="63"/>
      <c r="T7" s="63"/>
      <c r="U7" s="65"/>
      <c r="V7" s="63"/>
      <c r="W7" s="63"/>
      <c r="X7" s="65"/>
      <c r="Y7" s="65"/>
      <c r="Z7" s="63"/>
      <c r="AA7" s="63"/>
      <c r="AB7" s="65"/>
      <c r="AC7" s="63"/>
      <c r="AD7" s="63"/>
      <c r="AE7" s="74" t="s">
        <v>128</v>
      </c>
      <c r="AF7" s="75"/>
      <c r="AG7" s="63"/>
      <c r="AH7" s="63"/>
      <c r="AI7" s="118"/>
      <c r="AJ7" s="16"/>
      <c r="AK7" s="66"/>
      <c r="AL7" s="63"/>
    </row>
    <row r="8" spans="1:38" ht="17.399999999999999" customHeight="1" thickBot="1" x14ac:dyDescent="0.3">
      <c r="A8" s="63"/>
      <c r="B8" s="64"/>
      <c r="C8" s="119"/>
      <c r="D8" s="17"/>
      <c r="E8" s="79"/>
      <c r="F8" s="80"/>
      <c r="G8" s="11">
        <v>46207</v>
      </c>
      <c r="H8" s="76">
        <v>89</v>
      </c>
      <c r="I8" s="77"/>
      <c r="J8" s="63"/>
      <c r="K8" s="63"/>
      <c r="L8" s="65"/>
      <c r="M8" s="65"/>
      <c r="N8" s="63"/>
      <c r="O8" s="63"/>
      <c r="P8" s="65"/>
      <c r="Q8" s="65"/>
      <c r="R8" s="63"/>
      <c r="S8" s="63"/>
      <c r="T8" s="63"/>
      <c r="U8" s="65"/>
      <c r="V8" s="63"/>
      <c r="W8" s="63"/>
      <c r="X8" s="65"/>
      <c r="Y8" s="65"/>
      <c r="Z8" s="63"/>
      <c r="AA8" s="63"/>
      <c r="AB8" s="65"/>
      <c r="AC8" s="63"/>
      <c r="AD8" s="63"/>
      <c r="AE8" s="11">
        <v>46208</v>
      </c>
      <c r="AF8" s="76">
        <v>91</v>
      </c>
      <c r="AG8" s="63"/>
      <c r="AH8" s="81"/>
      <c r="AI8" s="119"/>
      <c r="AJ8" s="17"/>
      <c r="AK8" s="66"/>
      <c r="AL8" s="63"/>
    </row>
    <row r="9" spans="1:38" ht="17.399999999999999" customHeight="1" thickBot="1" x14ac:dyDescent="0.3">
      <c r="A9" s="63"/>
      <c r="B9" s="64"/>
      <c r="C9" s="82"/>
      <c r="D9" s="65"/>
      <c r="E9" s="83"/>
      <c r="F9" s="84"/>
      <c r="G9" s="118"/>
      <c r="H9" s="16"/>
      <c r="I9" s="78"/>
      <c r="J9" s="63"/>
      <c r="K9" s="63"/>
      <c r="L9" s="65"/>
      <c r="M9" s="65"/>
      <c r="N9" s="63"/>
      <c r="O9" s="63"/>
      <c r="P9" s="65"/>
      <c r="Q9" s="65"/>
      <c r="R9" s="63"/>
      <c r="S9" s="63"/>
      <c r="T9" s="63"/>
      <c r="U9" s="65"/>
      <c r="V9" s="63"/>
      <c r="W9" s="63"/>
      <c r="X9" s="65"/>
      <c r="Y9" s="65"/>
      <c r="Z9" s="63"/>
      <c r="AA9" s="63"/>
      <c r="AB9" s="65"/>
      <c r="AC9" s="63"/>
      <c r="AD9" s="63"/>
      <c r="AE9" s="118"/>
      <c r="AF9" s="16"/>
      <c r="AG9" s="85"/>
      <c r="AH9" s="86"/>
      <c r="AI9" s="82"/>
      <c r="AJ9" s="65"/>
      <c r="AK9" s="66"/>
      <c r="AL9" s="63"/>
    </row>
    <row r="10" spans="1:38" ht="17.399999999999999" customHeight="1" thickBot="1" x14ac:dyDescent="0.3">
      <c r="A10" s="63"/>
      <c r="B10" s="64"/>
      <c r="C10" s="12">
        <v>46203</v>
      </c>
      <c r="D10" s="87">
        <v>77</v>
      </c>
      <c r="E10" s="88"/>
      <c r="F10" s="80"/>
      <c r="G10" s="119"/>
      <c r="H10" s="17"/>
      <c r="I10" s="89"/>
      <c r="J10" s="63"/>
      <c r="K10" s="63"/>
      <c r="L10" s="65"/>
      <c r="M10" s="65"/>
      <c r="N10" s="63"/>
      <c r="O10" s="63"/>
      <c r="P10" s="65"/>
      <c r="Q10" s="65"/>
      <c r="R10" s="63"/>
      <c r="S10" s="63"/>
      <c r="T10" s="63"/>
      <c r="U10" s="65"/>
      <c r="V10" s="63"/>
      <c r="W10" s="63"/>
      <c r="X10" s="65"/>
      <c r="Y10" s="65"/>
      <c r="Z10" s="63"/>
      <c r="AA10" s="63"/>
      <c r="AB10" s="65"/>
      <c r="AC10" s="63"/>
      <c r="AD10" s="81"/>
      <c r="AE10" s="119"/>
      <c r="AF10" s="17"/>
      <c r="AG10" s="63"/>
      <c r="AH10" s="86"/>
      <c r="AI10" s="12">
        <v>46203</v>
      </c>
      <c r="AJ10" s="87">
        <v>78</v>
      </c>
      <c r="AK10" s="66"/>
      <c r="AL10" s="63"/>
    </row>
    <row r="11" spans="1:38" ht="17.399999999999999" customHeight="1" thickBot="1" x14ac:dyDescent="0.3">
      <c r="A11" s="63"/>
      <c r="B11" s="64"/>
      <c r="C11" s="118"/>
      <c r="D11" s="16"/>
      <c r="E11" s="83"/>
      <c r="F11" s="90"/>
      <c r="G11" s="91"/>
      <c r="H11" s="65"/>
      <c r="I11" s="92"/>
      <c r="J11" s="63"/>
      <c r="K11" s="74" t="s">
        <v>129</v>
      </c>
      <c r="L11" s="75"/>
      <c r="M11" s="72"/>
      <c r="N11" s="63"/>
      <c r="O11" s="63"/>
      <c r="P11" s="65"/>
      <c r="Q11" s="65"/>
      <c r="R11" s="63"/>
      <c r="S11" s="63"/>
      <c r="T11" s="63"/>
      <c r="U11" s="65"/>
      <c r="V11" s="63"/>
      <c r="W11" s="63"/>
      <c r="X11" s="65"/>
      <c r="Y11" s="65"/>
      <c r="Z11" s="63"/>
      <c r="AA11" s="74" t="s">
        <v>129</v>
      </c>
      <c r="AB11" s="75"/>
      <c r="AC11" s="63"/>
      <c r="AD11" s="86"/>
      <c r="AE11" s="63"/>
      <c r="AF11" s="65"/>
      <c r="AG11" s="63"/>
      <c r="AH11" s="93"/>
      <c r="AI11" s="118"/>
      <c r="AJ11" s="16"/>
      <c r="AK11" s="66"/>
      <c r="AL11" s="63"/>
    </row>
    <row r="12" spans="1:38" ht="17.399999999999999" customHeight="1" thickBot="1" x14ac:dyDescent="0.3">
      <c r="A12" s="63"/>
      <c r="B12" s="64"/>
      <c r="C12" s="119"/>
      <c r="D12" s="17"/>
      <c r="E12" s="94"/>
      <c r="F12" s="63"/>
      <c r="G12" s="63"/>
      <c r="H12" s="65"/>
      <c r="I12" s="92"/>
      <c r="J12" s="63"/>
      <c r="K12" s="11">
        <v>46212</v>
      </c>
      <c r="L12" s="76">
        <v>97</v>
      </c>
      <c r="M12" s="77"/>
      <c r="N12" s="63"/>
      <c r="O12" s="63"/>
      <c r="P12" s="65"/>
      <c r="Q12" s="65"/>
      <c r="R12" s="63"/>
      <c r="S12" s="63"/>
      <c r="T12" s="63"/>
      <c r="U12" s="65"/>
      <c r="V12" s="63"/>
      <c r="W12" s="63"/>
      <c r="X12" s="65"/>
      <c r="Y12" s="65"/>
      <c r="Z12" s="63"/>
      <c r="AA12" s="11">
        <v>46215</v>
      </c>
      <c r="AB12" s="76">
        <v>99</v>
      </c>
      <c r="AC12" s="63"/>
      <c r="AD12" s="86"/>
      <c r="AE12" s="63"/>
      <c r="AF12" s="65"/>
      <c r="AG12" s="63"/>
      <c r="AH12" s="63"/>
      <c r="AI12" s="119"/>
      <c r="AJ12" s="17"/>
      <c r="AK12" s="66"/>
      <c r="AL12" s="63"/>
    </row>
    <row r="13" spans="1:38" ht="17.399999999999999" customHeight="1" thickBot="1" x14ac:dyDescent="0.3">
      <c r="A13" s="63"/>
      <c r="B13" s="64"/>
      <c r="C13" s="82"/>
      <c r="D13" s="65"/>
      <c r="E13" s="65"/>
      <c r="F13" s="63"/>
      <c r="G13" s="63"/>
      <c r="H13" s="65"/>
      <c r="I13" s="92"/>
      <c r="J13" s="95"/>
      <c r="K13" s="118"/>
      <c r="L13" s="16"/>
      <c r="M13" s="78"/>
      <c r="N13" s="63"/>
      <c r="O13" s="63"/>
      <c r="P13" s="65"/>
      <c r="Q13" s="65"/>
      <c r="R13" s="63"/>
      <c r="S13" s="63"/>
      <c r="T13" s="63"/>
      <c r="U13" s="65"/>
      <c r="V13" s="63"/>
      <c r="W13" s="63"/>
      <c r="X13" s="65"/>
      <c r="Y13" s="65"/>
      <c r="Z13" s="63"/>
      <c r="AA13" s="118"/>
      <c r="AB13" s="16"/>
      <c r="AC13" s="96"/>
      <c r="AD13" s="86"/>
      <c r="AE13" s="63"/>
      <c r="AF13" s="65"/>
      <c r="AG13" s="63"/>
      <c r="AH13" s="63"/>
      <c r="AI13" s="82"/>
      <c r="AJ13" s="65"/>
      <c r="AK13" s="66"/>
      <c r="AL13" s="63"/>
    </row>
    <row r="14" spans="1:38" ht="17.399999999999999" customHeight="1" thickBot="1" x14ac:dyDescent="0.3">
      <c r="A14" s="63"/>
      <c r="B14" s="64"/>
      <c r="C14" s="12">
        <v>46201</v>
      </c>
      <c r="D14" s="87">
        <v>73</v>
      </c>
      <c r="E14" s="77"/>
      <c r="F14" s="63"/>
      <c r="G14" s="63"/>
      <c r="H14" s="65"/>
      <c r="I14" s="92"/>
      <c r="J14" s="63"/>
      <c r="K14" s="119"/>
      <c r="L14" s="17"/>
      <c r="M14" s="89"/>
      <c r="N14" s="63"/>
      <c r="O14" s="63"/>
      <c r="P14" s="65"/>
      <c r="Q14" s="97" t="s">
        <v>130</v>
      </c>
      <c r="R14" s="98"/>
      <c r="S14" s="98"/>
      <c r="T14" s="98"/>
      <c r="U14" s="98"/>
      <c r="V14" s="99"/>
      <c r="W14" s="63"/>
      <c r="X14" s="65"/>
      <c r="Y14" s="65"/>
      <c r="Z14" s="81"/>
      <c r="AA14" s="119"/>
      <c r="AB14" s="17"/>
      <c r="AC14" s="63"/>
      <c r="AD14" s="86"/>
      <c r="AE14" s="63"/>
      <c r="AF14" s="65"/>
      <c r="AG14" s="63"/>
      <c r="AH14" s="63"/>
      <c r="AI14" s="12">
        <v>46203</v>
      </c>
      <c r="AJ14" s="87">
        <v>79</v>
      </c>
      <c r="AK14" s="66"/>
      <c r="AL14" s="63"/>
    </row>
    <row r="15" spans="1:38" ht="17.399999999999999" customHeight="1" thickBot="1" x14ac:dyDescent="0.3">
      <c r="A15" s="63"/>
      <c r="B15" s="64"/>
      <c r="C15" s="118"/>
      <c r="D15" s="16"/>
      <c r="E15" s="78"/>
      <c r="F15" s="63"/>
      <c r="G15" s="82"/>
      <c r="H15" s="65"/>
      <c r="I15" s="92"/>
      <c r="J15" s="63"/>
      <c r="K15" s="63"/>
      <c r="L15" s="65"/>
      <c r="M15" s="92"/>
      <c r="N15" s="63"/>
      <c r="O15" s="63"/>
      <c r="P15" s="65"/>
      <c r="Q15" s="120"/>
      <c r="R15" s="121"/>
      <c r="S15" s="121"/>
      <c r="T15" s="121"/>
      <c r="U15" s="121"/>
      <c r="V15" s="122"/>
      <c r="W15" s="63"/>
      <c r="X15" s="65"/>
      <c r="Y15" s="65"/>
      <c r="Z15" s="86"/>
      <c r="AA15" s="63"/>
      <c r="AB15" s="65"/>
      <c r="AC15" s="63"/>
      <c r="AD15" s="86"/>
      <c r="AE15" s="82"/>
      <c r="AF15" s="65"/>
      <c r="AG15" s="63"/>
      <c r="AH15" s="63"/>
      <c r="AI15" s="118"/>
      <c r="AJ15" s="16"/>
      <c r="AK15" s="66"/>
      <c r="AL15" s="63"/>
    </row>
    <row r="16" spans="1:38" ht="17.399999999999999" customHeight="1" thickBot="1" x14ac:dyDescent="0.3">
      <c r="A16" s="63"/>
      <c r="B16" s="64"/>
      <c r="C16" s="119"/>
      <c r="D16" s="17"/>
      <c r="E16" s="79"/>
      <c r="F16" s="80"/>
      <c r="G16" s="12">
        <v>46207</v>
      </c>
      <c r="H16" s="87">
        <v>90</v>
      </c>
      <c r="I16" s="100"/>
      <c r="J16" s="63"/>
      <c r="K16" s="63"/>
      <c r="L16" s="65"/>
      <c r="M16" s="92"/>
      <c r="N16" s="63"/>
      <c r="O16" s="63"/>
      <c r="P16" s="65"/>
      <c r="Q16" s="120"/>
      <c r="R16" s="121"/>
      <c r="S16" s="121"/>
      <c r="T16" s="121"/>
      <c r="U16" s="121"/>
      <c r="V16" s="122"/>
      <c r="W16" s="63"/>
      <c r="X16" s="65"/>
      <c r="Y16" s="65"/>
      <c r="Z16" s="86"/>
      <c r="AA16" s="63"/>
      <c r="AB16" s="65"/>
      <c r="AC16" s="63"/>
      <c r="AD16" s="86"/>
      <c r="AE16" s="12">
        <v>46208</v>
      </c>
      <c r="AF16" s="87">
        <v>92</v>
      </c>
      <c r="AG16" s="63"/>
      <c r="AH16" s="81"/>
      <c r="AI16" s="119"/>
      <c r="AJ16" s="17"/>
      <c r="AK16" s="66"/>
      <c r="AL16" s="63"/>
    </row>
    <row r="17" spans="1:38" ht="17.399999999999999" customHeight="1" thickBot="1" x14ac:dyDescent="0.3">
      <c r="A17" s="63"/>
      <c r="B17" s="64"/>
      <c r="C17" s="82"/>
      <c r="D17" s="65"/>
      <c r="E17" s="83"/>
      <c r="F17" s="84"/>
      <c r="G17" s="118"/>
      <c r="H17" s="16"/>
      <c r="I17" s="101"/>
      <c r="J17" s="63"/>
      <c r="K17" s="63"/>
      <c r="L17" s="65"/>
      <c r="M17" s="92"/>
      <c r="N17" s="63"/>
      <c r="O17" s="63"/>
      <c r="P17" s="65"/>
      <c r="Q17" s="65"/>
      <c r="R17" s="63"/>
      <c r="S17" s="63"/>
      <c r="T17" s="63"/>
      <c r="U17" s="65"/>
      <c r="V17" s="63"/>
      <c r="W17" s="63"/>
      <c r="X17" s="65"/>
      <c r="Y17" s="65"/>
      <c r="Z17" s="86"/>
      <c r="AA17" s="63"/>
      <c r="AB17" s="65"/>
      <c r="AC17" s="63"/>
      <c r="AD17" s="93"/>
      <c r="AE17" s="118"/>
      <c r="AF17" s="16"/>
      <c r="AG17" s="85"/>
      <c r="AH17" s="86"/>
      <c r="AI17" s="82"/>
      <c r="AJ17" s="65"/>
      <c r="AK17" s="66"/>
      <c r="AL17" s="63"/>
    </row>
    <row r="18" spans="1:38" ht="17.399999999999999" customHeight="1" thickBot="1" x14ac:dyDescent="0.3">
      <c r="A18" s="63"/>
      <c r="B18" s="64"/>
      <c r="C18" s="12">
        <v>46202</v>
      </c>
      <c r="D18" s="87">
        <v>75</v>
      </c>
      <c r="E18" s="88"/>
      <c r="F18" s="80"/>
      <c r="G18" s="119"/>
      <c r="H18" s="17"/>
      <c r="I18" s="78"/>
      <c r="J18" s="63"/>
      <c r="K18" s="63"/>
      <c r="L18" s="65"/>
      <c r="M18" s="92"/>
      <c r="N18" s="63"/>
      <c r="O18" s="74" t="s">
        <v>131</v>
      </c>
      <c r="P18" s="75"/>
      <c r="Q18" s="72"/>
      <c r="R18" s="63"/>
      <c r="S18" s="63"/>
      <c r="T18" s="63"/>
      <c r="U18" s="65"/>
      <c r="V18" s="63"/>
      <c r="W18" s="74" t="s">
        <v>131</v>
      </c>
      <c r="X18" s="75"/>
      <c r="Y18" s="63"/>
      <c r="Z18" s="86"/>
      <c r="AA18" s="63"/>
      <c r="AB18" s="65"/>
      <c r="AC18" s="63"/>
      <c r="AD18" s="63"/>
      <c r="AE18" s="119"/>
      <c r="AF18" s="17"/>
      <c r="AG18" s="63"/>
      <c r="AH18" s="86"/>
      <c r="AI18" s="12">
        <v>46204</v>
      </c>
      <c r="AJ18" s="87">
        <v>80</v>
      </c>
      <c r="AK18" s="66"/>
      <c r="AL18" s="63"/>
    </row>
    <row r="19" spans="1:38" ht="17.399999999999999" customHeight="1" thickBot="1" x14ac:dyDescent="0.3">
      <c r="A19" s="63"/>
      <c r="B19" s="64"/>
      <c r="C19" s="118"/>
      <c r="D19" s="16"/>
      <c r="E19" s="83"/>
      <c r="F19" s="90"/>
      <c r="G19" s="63"/>
      <c r="H19" s="65"/>
      <c r="I19" s="65"/>
      <c r="J19" s="63"/>
      <c r="K19" s="63"/>
      <c r="L19" s="65"/>
      <c r="M19" s="92"/>
      <c r="N19" s="63"/>
      <c r="O19" s="11">
        <v>46217</v>
      </c>
      <c r="P19" s="102">
        <v>101</v>
      </c>
      <c r="Q19" s="77"/>
      <c r="R19" s="63"/>
      <c r="S19" s="63"/>
      <c r="T19" s="63"/>
      <c r="U19" s="65"/>
      <c r="V19" s="63"/>
      <c r="W19" s="11">
        <v>46218</v>
      </c>
      <c r="X19" s="102">
        <v>102</v>
      </c>
      <c r="Y19" s="63"/>
      <c r="Z19" s="86"/>
      <c r="AA19" s="63"/>
      <c r="AB19" s="65"/>
      <c r="AC19" s="63"/>
      <c r="AD19" s="63"/>
      <c r="AE19" s="63"/>
      <c r="AF19" s="65"/>
      <c r="AG19" s="63"/>
      <c r="AH19" s="93"/>
      <c r="AI19" s="118"/>
      <c r="AJ19" s="16"/>
      <c r="AK19" s="66"/>
      <c r="AL19" s="63"/>
    </row>
    <row r="20" spans="1:38" ht="17.399999999999999" customHeight="1" thickBot="1" x14ac:dyDescent="0.3">
      <c r="A20" s="63"/>
      <c r="B20" s="64"/>
      <c r="C20" s="119"/>
      <c r="D20" s="17"/>
      <c r="E20" s="94"/>
      <c r="F20" s="63"/>
      <c r="G20" s="63"/>
      <c r="H20" s="65"/>
      <c r="I20" s="65"/>
      <c r="J20" s="63"/>
      <c r="K20" s="63"/>
      <c r="L20" s="65"/>
      <c r="M20" s="92"/>
      <c r="N20" s="95"/>
      <c r="O20" s="118"/>
      <c r="P20" s="16"/>
      <c r="Q20" s="78"/>
      <c r="R20" s="63"/>
      <c r="S20" s="74" t="s">
        <v>132</v>
      </c>
      <c r="T20" s="75"/>
      <c r="U20" s="65"/>
      <c r="V20" s="63"/>
      <c r="W20" s="118"/>
      <c r="X20" s="16"/>
      <c r="Y20" s="96"/>
      <c r="Z20" s="86"/>
      <c r="AA20" s="63"/>
      <c r="AB20" s="65"/>
      <c r="AC20" s="63"/>
      <c r="AD20" s="63"/>
      <c r="AE20" s="63"/>
      <c r="AF20" s="65"/>
      <c r="AG20" s="63"/>
      <c r="AH20" s="63"/>
      <c r="AI20" s="119"/>
      <c r="AJ20" s="17"/>
      <c r="AK20" s="66"/>
      <c r="AL20" s="63"/>
    </row>
    <row r="21" spans="1:38" ht="17.399999999999999" customHeight="1" thickBot="1" x14ac:dyDescent="0.3">
      <c r="A21" s="63"/>
      <c r="B21" s="64"/>
      <c r="C21" s="82"/>
      <c r="D21" s="65"/>
      <c r="E21" s="65"/>
      <c r="F21" s="63"/>
      <c r="G21" s="63"/>
      <c r="H21" s="65"/>
      <c r="I21" s="65"/>
      <c r="J21" s="63"/>
      <c r="K21" s="63"/>
      <c r="L21" s="65"/>
      <c r="M21" s="92"/>
      <c r="N21" s="63"/>
      <c r="O21" s="119"/>
      <c r="P21" s="17"/>
      <c r="Q21" s="89"/>
      <c r="R21" s="63"/>
      <c r="S21" s="11">
        <v>46222</v>
      </c>
      <c r="T21" s="102">
        <v>104</v>
      </c>
      <c r="U21" s="73"/>
      <c r="V21" s="81"/>
      <c r="W21" s="119"/>
      <c r="X21" s="17"/>
      <c r="Y21" s="63"/>
      <c r="Z21" s="86"/>
      <c r="AA21" s="63"/>
      <c r="AB21" s="65"/>
      <c r="AC21" s="63"/>
      <c r="AD21" s="63"/>
      <c r="AE21" s="63"/>
      <c r="AF21" s="65"/>
      <c r="AG21" s="63"/>
      <c r="AH21" s="63"/>
      <c r="AI21" s="82"/>
      <c r="AJ21" s="65"/>
      <c r="AK21" s="66"/>
      <c r="AL21" s="63"/>
    </row>
    <row r="22" spans="1:38" ht="17.399999999999999" customHeight="1" thickBot="1" x14ac:dyDescent="0.3">
      <c r="A22" s="63"/>
      <c r="B22" s="64"/>
      <c r="C22" s="12">
        <v>46205</v>
      </c>
      <c r="D22" s="87">
        <v>83</v>
      </c>
      <c r="E22" s="77"/>
      <c r="F22" s="63"/>
      <c r="G22" s="63"/>
      <c r="H22" s="65"/>
      <c r="I22" s="65"/>
      <c r="J22" s="63"/>
      <c r="K22" s="63"/>
      <c r="L22" s="65"/>
      <c r="M22" s="92"/>
      <c r="N22" s="63"/>
      <c r="O22" s="63"/>
      <c r="P22" s="65"/>
      <c r="Q22" s="103"/>
      <c r="R22" s="78"/>
      <c r="S22" s="118"/>
      <c r="T22" s="16"/>
      <c r="U22" s="104"/>
      <c r="V22" s="105"/>
      <c r="W22" s="63"/>
      <c r="X22" s="65"/>
      <c r="Y22" s="65"/>
      <c r="Z22" s="86"/>
      <c r="AA22" s="63"/>
      <c r="AB22" s="65"/>
      <c r="AC22" s="63"/>
      <c r="AD22" s="63"/>
      <c r="AE22" s="63"/>
      <c r="AF22" s="65"/>
      <c r="AG22" s="63"/>
      <c r="AH22" s="63"/>
      <c r="AI22" s="12">
        <v>46206</v>
      </c>
      <c r="AJ22" s="87">
        <v>86</v>
      </c>
      <c r="AK22" s="66"/>
      <c r="AL22" s="63"/>
    </row>
    <row r="23" spans="1:38" ht="17.399999999999999" customHeight="1" thickBot="1" x14ac:dyDescent="0.3">
      <c r="A23" s="63"/>
      <c r="B23" s="64"/>
      <c r="C23" s="118"/>
      <c r="D23" s="16"/>
      <c r="E23" s="78"/>
      <c r="F23" s="63"/>
      <c r="G23" s="82"/>
      <c r="H23" s="65"/>
      <c r="I23" s="65"/>
      <c r="J23" s="63"/>
      <c r="K23" s="63"/>
      <c r="L23" s="65"/>
      <c r="M23" s="92"/>
      <c r="N23" s="63"/>
      <c r="O23" s="63"/>
      <c r="P23" s="65"/>
      <c r="Q23" s="106"/>
      <c r="R23" s="89"/>
      <c r="S23" s="119"/>
      <c r="T23" s="17"/>
      <c r="U23" s="65"/>
      <c r="V23" s="107"/>
      <c r="W23" s="63"/>
      <c r="X23" s="65"/>
      <c r="Y23" s="65"/>
      <c r="Z23" s="86"/>
      <c r="AA23" s="63"/>
      <c r="AB23" s="65"/>
      <c r="AC23" s="63"/>
      <c r="AD23" s="63"/>
      <c r="AE23" s="82"/>
      <c r="AF23" s="65"/>
      <c r="AG23" s="63"/>
      <c r="AH23" s="63"/>
      <c r="AI23" s="118"/>
      <c r="AJ23" s="16"/>
      <c r="AK23" s="66"/>
      <c r="AL23" s="63"/>
    </row>
    <row r="24" spans="1:38" ht="17.399999999999999" customHeight="1" thickBot="1" x14ac:dyDescent="0.3">
      <c r="A24" s="63"/>
      <c r="B24" s="64"/>
      <c r="C24" s="119"/>
      <c r="D24" s="17"/>
      <c r="E24" s="79"/>
      <c r="F24" s="80"/>
      <c r="G24" s="12">
        <v>46209</v>
      </c>
      <c r="H24" s="87">
        <v>93</v>
      </c>
      <c r="I24" s="77"/>
      <c r="J24" s="63"/>
      <c r="K24" s="63"/>
      <c r="L24" s="65"/>
      <c r="M24" s="92"/>
      <c r="N24" s="63"/>
      <c r="O24" s="63"/>
      <c r="P24" s="65"/>
      <c r="Q24" s="106"/>
      <c r="R24" s="63"/>
      <c r="S24" s="63"/>
      <c r="T24" s="63"/>
      <c r="U24" s="65"/>
      <c r="V24" s="108"/>
      <c r="W24" s="63"/>
      <c r="X24" s="65"/>
      <c r="Y24" s="65"/>
      <c r="Z24" s="86"/>
      <c r="AA24" s="63"/>
      <c r="AB24" s="65"/>
      <c r="AC24" s="63"/>
      <c r="AD24" s="63"/>
      <c r="AE24" s="12">
        <v>46210</v>
      </c>
      <c r="AF24" s="87">
        <v>95</v>
      </c>
      <c r="AG24" s="63"/>
      <c r="AH24" s="81"/>
      <c r="AI24" s="119"/>
      <c r="AJ24" s="17"/>
      <c r="AK24" s="66"/>
      <c r="AL24" s="63"/>
    </row>
    <row r="25" spans="1:38" ht="17.399999999999999" customHeight="1" thickBot="1" x14ac:dyDescent="0.3">
      <c r="A25" s="63"/>
      <c r="B25" s="64"/>
      <c r="C25" s="82"/>
      <c r="D25" s="65"/>
      <c r="E25" s="83"/>
      <c r="F25" s="84"/>
      <c r="G25" s="118"/>
      <c r="H25" s="16"/>
      <c r="I25" s="78"/>
      <c r="J25" s="63"/>
      <c r="K25" s="63"/>
      <c r="L25" s="65"/>
      <c r="M25" s="92"/>
      <c r="N25" s="63"/>
      <c r="O25" s="63"/>
      <c r="P25" s="65"/>
      <c r="Q25" s="106"/>
      <c r="R25" s="63"/>
      <c r="S25" s="109"/>
      <c r="T25" s="109"/>
      <c r="U25" s="65"/>
      <c r="V25" s="108"/>
      <c r="W25" s="63"/>
      <c r="X25" s="65"/>
      <c r="Y25" s="65"/>
      <c r="Z25" s="86"/>
      <c r="AA25" s="63"/>
      <c r="AB25" s="65"/>
      <c r="AC25" s="63"/>
      <c r="AD25" s="63"/>
      <c r="AE25" s="118"/>
      <c r="AF25" s="16"/>
      <c r="AG25" s="85"/>
      <c r="AH25" s="86"/>
      <c r="AI25" s="82"/>
      <c r="AJ25" s="65"/>
      <c r="AK25" s="66"/>
      <c r="AL25" s="63"/>
    </row>
    <row r="26" spans="1:38" ht="17.399999999999999" customHeight="1" thickBot="1" x14ac:dyDescent="0.3">
      <c r="A26" s="63"/>
      <c r="B26" s="64"/>
      <c r="C26" s="12">
        <v>46205</v>
      </c>
      <c r="D26" s="87">
        <v>84</v>
      </c>
      <c r="E26" s="88"/>
      <c r="F26" s="80"/>
      <c r="G26" s="119"/>
      <c r="H26" s="17"/>
      <c r="I26" s="89"/>
      <c r="J26" s="63"/>
      <c r="K26" s="63"/>
      <c r="L26" s="65"/>
      <c r="M26" s="92"/>
      <c r="N26" s="63"/>
      <c r="O26" s="63"/>
      <c r="P26" s="65"/>
      <c r="Q26" s="106"/>
      <c r="R26" s="63"/>
      <c r="S26" s="74" t="s">
        <v>133</v>
      </c>
      <c r="T26" s="75"/>
      <c r="U26" s="65"/>
      <c r="V26" s="108"/>
      <c r="W26" s="63"/>
      <c r="X26" s="65"/>
      <c r="Y26" s="65"/>
      <c r="Z26" s="86"/>
      <c r="AA26" s="63"/>
      <c r="AB26" s="65"/>
      <c r="AC26" s="63"/>
      <c r="AD26" s="81"/>
      <c r="AE26" s="119"/>
      <c r="AF26" s="17"/>
      <c r="AG26" s="63"/>
      <c r="AH26" s="86"/>
      <c r="AI26" s="12">
        <v>46206</v>
      </c>
      <c r="AJ26" s="87">
        <v>88</v>
      </c>
      <c r="AK26" s="66"/>
      <c r="AL26" s="63"/>
    </row>
    <row r="27" spans="1:38" ht="17.399999999999999" customHeight="1" thickBot="1" x14ac:dyDescent="0.3">
      <c r="A27" s="63"/>
      <c r="B27" s="64"/>
      <c r="C27" s="118"/>
      <c r="D27" s="16"/>
      <c r="E27" s="83"/>
      <c r="F27" s="90"/>
      <c r="G27" s="63"/>
      <c r="H27" s="65"/>
      <c r="I27" s="92"/>
      <c r="J27" s="63"/>
      <c r="K27" s="82"/>
      <c r="L27" s="65"/>
      <c r="M27" s="92"/>
      <c r="N27" s="63"/>
      <c r="O27" s="63"/>
      <c r="P27" s="65"/>
      <c r="Q27" s="106"/>
      <c r="R27" s="63"/>
      <c r="S27" s="12">
        <v>46221</v>
      </c>
      <c r="T27" s="110">
        <v>103</v>
      </c>
      <c r="U27" s="73"/>
      <c r="V27" s="108"/>
      <c r="W27" s="63"/>
      <c r="X27" s="65"/>
      <c r="Y27" s="65"/>
      <c r="Z27" s="86"/>
      <c r="AA27" s="82"/>
      <c r="AB27" s="65"/>
      <c r="AC27" s="63"/>
      <c r="AD27" s="86"/>
      <c r="AE27" s="63"/>
      <c r="AF27" s="65"/>
      <c r="AG27" s="63"/>
      <c r="AH27" s="93"/>
      <c r="AI27" s="118"/>
      <c r="AJ27" s="16"/>
      <c r="AK27" s="66"/>
      <c r="AL27" s="63"/>
    </row>
    <row r="28" spans="1:38" ht="17.399999999999999" customHeight="1" thickBot="1" x14ac:dyDescent="0.3">
      <c r="A28" s="63"/>
      <c r="B28" s="64"/>
      <c r="C28" s="119"/>
      <c r="D28" s="17"/>
      <c r="E28" s="94"/>
      <c r="F28" s="63"/>
      <c r="G28" s="63"/>
      <c r="H28" s="65"/>
      <c r="I28" s="92"/>
      <c r="J28" s="63"/>
      <c r="K28" s="12">
        <v>46213</v>
      </c>
      <c r="L28" s="87">
        <v>98</v>
      </c>
      <c r="M28" s="100"/>
      <c r="N28" s="63"/>
      <c r="O28" s="63"/>
      <c r="P28" s="65"/>
      <c r="Q28" s="111"/>
      <c r="R28" s="112"/>
      <c r="S28" s="118"/>
      <c r="T28" s="16"/>
      <c r="U28" s="113"/>
      <c r="V28" s="114"/>
      <c r="W28" s="63"/>
      <c r="X28" s="65"/>
      <c r="Y28" s="65"/>
      <c r="Z28" s="86"/>
      <c r="AA28" s="12">
        <v>46215</v>
      </c>
      <c r="AB28" s="110">
        <v>100</v>
      </c>
      <c r="AC28" s="63"/>
      <c r="AD28" s="86"/>
      <c r="AE28" s="63"/>
      <c r="AF28" s="65"/>
      <c r="AG28" s="63"/>
      <c r="AH28" s="63"/>
      <c r="AI28" s="119"/>
      <c r="AJ28" s="17"/>
      <c r="AK28" s="66"/>
      <c r="AL28" s="63"/>
    </row>
    <row r="29" spans="1:38" ht="17.399999999999999" customHeight="1" thickBot="1" x14ac:dyDescent="0.3">
      <c r="A29" s="63"/>
      <c r="B29" s="64"/>
      <c r="C29" s="82"/>
      <c r="D29" s="65"/>
      <c r="E29" s="65"/>
      <c r="F29" s="63"/>
      <c r="G29" s="63"/>
      <c r="H29" s="65"/>
      <c r="I29" s="92"/>
      <c r="J29" s="95"/>
      <c r="K29" s="118"/>
      <c r="L29" s="16"/>
      <c r="M29" s="101"/>
      <c r="N29" s="63"/>
      <c r="O29" s="63"/>
      <c r="P29" s="65"/>
      <c r="Q29" s="65"/>
      <c r="R29" s="63"/>
      <c r="S29" s="119"/>
      <c r="T29" s="17"/>
      <c r="U29" s="73"/>
      <c r="V29" s="63"/>
      <c r="W29" s="63"/>
      <c r="X29" s="65"/>
      <c r="Y29" s="65"/>
      <c r="Z29" s="93"/>
      <c r="AA29" s="118"/>
      <c r="AB29" s="16"/>
      <c r="AC29" s="96"/>
      <c r="AD29" s="86"/>
      <c r="AE29" s="63"/>
      <c r="AF29" s="65"/>
      <c r="AG29" s="63"/>
      <c r="AH29" s="63"/>
      <c r="AI29" s="82"/>
      <c r="AJ29" s="65"/>
      <c r="AK29" s="66"/>
      <c r="AL29" s="63"/>
    </row>
    <row r="30" spans="1:38" ht="17.399999999999999" customHeight="1" thickBot="1" x14ac:dyDescent="0.3">
      <c r="A30" s="63"/>
      <c r="B30" s="64"/>
      <c r="C30" s="12">
        <v>46204</v>
      </c>
      <c r="D30" s="87">
        <v>81</v>
      </c>
      <c r="E30" s="77"/>
      <c r="F30" s="63"/>
      <c r="G30" s="63"/>
      <c r="H30" s="65"/>
      <c r="I30" s="92"/>
      <c r="J30" s="63"/>
      <c r="K30" s="119"/>
      <c r="L30" s="17"/>
      <c r="M30" s="78"/>
      <c r="N30" s="63"/>
      <c r="O30" s="63"/>
      <c r="P30" s="65"/>
      <c r="Q30" s="65"/>
      <c r="R30" s="63"/>
      <c r="S30" s="73"/>
      <c r="T30" s="73"/>
      <c r="U30" s="73"/>
      <c r="V30" s="63"/>
      <c r="W30" s="63"/>
      <c r="X30" s="65"/>
      <c r="Y30" s="65"/>
      <c r="Z30" s="63"/>
      <c r="AA30" s="119"/>
      <c r="AB30" s="17"/>
      <c r="AC30" s="63"/>
      <c r="AD30" s="86"/>
      <c r="AE30" s="63"/>
      <c r="AF30" s="65"/>
      <c r="AG30" s="63"/>
      <c r="AH30" s="63"/>
      <c r="AI30" s="12">
        <v>46205</v>
      </c>
      <c r="AJ30" s="87">
        <v>85</v>
      </c>
      <c r="AK30" s="66"/>
      <c r="AL30" s="63"/>
    </row>
    <row r="31" spans="1:38" ht="17.399999999999999" customHeight="1" thickBot="1" x14ac:dyDescent="0.3">
      <c r="A31" s="63"/>
      <c r="B31" s="64"/>
      <c r="C31" s="118"/>
      <c r="D31" s="16"/>
      <c r="E31" s="78"/>
      <c r="F31" s="63"/>
      <c r="G31" s="82"/>
      <c r="H31" s="65"/>
      <c r="I31" s="92"/>
      <c r="J31" s="63"/>
      <c r="K31" s="63"/>
      <c r="L31" s="65"/>
      <c r="M31" s="65"/>
      <c r="N31" s="63"/>
      <c r="O31" s="63"/>
      <c r="P31" s="65"/>
      <c r="Q31" s="65"/>
      <c r="R31" s="63"/>
      <c r="S31" s="74" t="s">
        <v>134</v>
      </c>
      <c r="T31" s="75"/>
      <c r="U31" s="65"/>
      <c r="V31" s="63"/>
      <c r="W31" s="63"/>
      <c r="X31" s="65"/>
      <c r="Y31" s="65"/>
      <c r="Z31" s="63"/>
      <c r="AA31" s="63"/>
      <c r="AB31" s="65"/>
      <c r="AC31" s="63"/>
      <c r="AD31" s="86"/>
      <c r="AE31" s="82"/>
      <c r="AF31" s="65"/>
      <c r="AG31" s="63"/>
      <c r="AH31" s="63"/>
      <c r="AI31" s="118"/>
      <c r="AJ31" s="16"/>
      <c r="AK31" s="66"/>
      <c r="AL31" s="63"/>
    </row>
    <row r="32" spans="1:38" ht="17.399999999999999" customHeight="1" thickBot="1" x14ac:dyDescent="0.3">
      <c r="A32" s="63"/>
      <c r="B32" s="64"/>
      <c r="C32" s="119"/>
      <c r="D32" s="17"/>
      <c r="E32" s="79"/>
      <c r="F32" s="80"/>
      <c r="G32" s="12">
        <v>46209</v>
      </c>
      <c r="H32" s="87">
        <v>94</v>
      </c>
      <c r="I32" s="100"/>
      <c r="J32" s="63"/>
      <c r="K32" s="63"/>
      <c r="L32" s="65"/>
      <c r="M32" s="65"/>
      <c r="N32" s="63"/>
      <c r="O32" s="63"/>
      <c r="P32" s="65"/>
      <c r="Q32" s="65"/>
      <c r="R32" s="63"/>
      <c r="S32" s="123"/>
      <c r="T32" s="123"/>
      <c r="U32" s="65"/>
      <c r="V32" s="63"/>
      <c r="W32" s="63"/>
      <c r="X32" s="65"/>
      <c r="Y32" s="65"/>
      <c r="Z32" s="63"/>
      <c r="AA32" s="63"/>
      <c r="AB32" s="65"/>
      <c r="AC32" s="63"/>
      <c r="AD32" s="86"/>
      <c r="AE32" s="12">
        <v>46210</v>
      </c>
      <c r="AF32" s="87">
        <v>96</v>
      </c>
      <c r="AG32" s="63"/>
      <c r="AH32" s="81"/>
      <c r="AI32" s="119"/>
      <c r="AJ32" s="17"/>
      <c r="AK32" s="66"/>
      <c r="AL32" s="63"/>
    </row>
    <row r="33" spans="1:38" ht="17.399999999999999" customHeight="1" thickBot="1" x14ac:dyDescent="0.3">
      <c r="A33" s="63"/>
      <c r="B33" s="64"/>
      <c r="C33" s="82"/>
      <c r="D33" s="65"/>
      <c r="E33" s="83"/>
      <c r="F33" s="84"/>
      <c r="G33" s="118"/>
      <c r="H33" s="16"/>
      <c r="I33" s="101"/>
      <c r="J33" s="63"/>
      <c r="K33" s="63"/>
      <c r="L33" s="65"/>
      <c r="M33" s="65"/>
      <c r="N33" s="63"/>
      <c r="O33" s="63"/>
      <c r="P33" s="65"/>
      <c r="Q33" s="65"/>
      <c r="R33" s="63"/>
      <c r="S33" s="63"/>
      <c r="T33" s="63"/>
      <c r="U33" s="65"/>
      <c r="V33" s="63"/>
      <c r="W33" s="63"/>
      <c r="X33" s="65"/>
      <c r="Y33" s="65"/>
      <c r="Z33" s="63"/>
      <c r="AA33" s="63"/>
      <c r="AB33" s="65"/>
      <c r="AC33" s="63"/>
      <c r="AD33" s="93"/>
      <c r="AE33" s="118"/>
      <c r="AF33" s="16"/>
      <c r="AG33" s="85"/>
      <c r="AH33" s="86"/>
      <c r="AI33" s="82"/>
      <c r="AJ33" s="65"/>
      <c r="AK33" s="66"/>
      <c r="AL33" s="63"/>
    </row>
    <row r="34" spans="1:38" ht="17.399999999999999" customHeight="1" thickBot="1" x14ac:dyDescent="0.3">
      <c r="A34" s="63"/>
      <c r="B34" s="64"/>
      <c r="C34" s="12">
        <v>46204</v>
      </c>
      <c r="D34" s="87">
        <v>82</v>
      </c>
      <c r="E34" s="88"/>
      <c r="F34" s="80"/>
      <c r="G34" s="119"/>
      <c r="H34" s="17"/>
      <c r="I34" s="78"/>
      <c r="J34" s="63"/>
      <c r="K34" s="63"/>
      <c r="L34" s="65"/>
      <c r="M34" s="65"/>
      <c r="N34" s="63"/>
      <c r="O34" s="63"/>
      <c r="P34" s="65"/>
      <c r="Q34" s="65"/>
      <c r="R34" s="63"/>
      <c r="S34" s="63"/>
      <c r="T34" s="63"/>
      <c r="U34" s="65"/>
      <c r="V34" s="63"/>
      <c r="W34" s="63"/>
      <c r="X34" s="65"/>
      <c r="Y34" s="65"/>
      <c r="Z34" s="63"/>
      <c r="AA34" s="63"/>
      <c r="AB34" s="65"/>
      <c r="AC34" s="63"/>
      <c r="AD34" s="63"/>
      <c r="AE34" s="119"/>
      <c r="AF34" s="17"/>
      <c r="AG34" s="63"/>
      <c r="AH34" s="86"/>
      <c r="AI34" s="12">
        <v>46206</v>
      </c>
      <c r="AJ34" s="87">
        <v>87</v>
      </c>
      <c r="AK34" s="66"/>
      <c r="AL34" s="63"/>
    </row>
    <row r="35" spans="1:38" ht="17.399999999999999" customHeight="1" thickBot="1" x14ac:dyDescent="0.3">
      <c r="A35" s="63"/>
      <c r="B35" s="64"/>
      <c r="C35" s="118"/>
      <c r="D35" s="16"/>
      <c r="E35" s="83"/>
      <c r="F35" s="90"/>
      <c r="G35" s="63"/>
      <c r="H35" s="65"/>
      <c r="I35" s="65"/>
      <c r="J35" s="63"/>
      <c r="K35" s="63"/>
      <c r="L35" s="65"/>
      <c r="M35" s="65"/>
      <c r="N35" s="63"/>
      <c r="O35" s="63"/>
      <c r="P35" s="65"/>
      <c r="Q35" s="65"/>
      <c r="R35" s="63"/>
      <c r="S35" s="63"/>
      <c r="T35" s="63"/>
      <c r="U35" s="65"/>
      <c r="V35" s="63"/>
      <c r="W35" s="63"/>
      <c r="X35" s="65"/>
      <c r="Y35" s="65"/>
      <c r="Z35" s="63"/>
      <c r="AA35" s="63"/>
      <c r="AB35" s="65"/>
      <c r="AC35" s="63"/>
      <c r="AD35" s="63"/>
      <c r="AE35" s="63"/>
      <c r="AF35" s="65"/>
      <c r="AG35" s="63"/>
      <c r="AH35" s="93"/>
      <c r="AI35" s="118"/>
      <c r="AJ35" s="16"/>
      <c r="AK35" s="66"/>
      <c r="AL35" s="63"/>
    </row>
    <row r="36" spans="1:38" ht="17.399999999999999" customHeight="1" thickBot="1" x14ac:dyDescent="0.3">
      <c r="A36" s="63"/>
      <c r="B36" s="64"/>
      <c r="C36" s="119"/>
      <c r="D36" s="17"/>
      <c r="E36" s="94"/>
      <c r="F36" s="63"/>
      <c r="G36" s="63"/>
      <c r="H36" s="65"/>
      <c r="I36" s="65"/>
      <c r="J36" s="63"/>
      <c r="K36" s="63"/>
      <c r="L36" s="65"/>
      <c r="M36" s="65"/>
      <c r="N36" s="63"/>
      <c r="O36" s="63"/>
      <c r="P36" s="65"/>
      <c r="Q36" s="65"/>
      <c r="R36" s="63"/>
      <c r="S36" s="63"/>
      <c r="T36" s="63"/>
      <c r="U36" s="65"/>
      <c r="V36" s="63"/>
      <c r="W36" s="63"/>
      <c r="X36" s="65"/>
      <c r="Y36" s="65"/>
      <c r="Z36" s="63"/>
      <c r="AA36" s="63"/>
      <c r="AB36" s="65"/>
      <c r="AC36" s="63"/>
      <c r="AD36" s="63"/>
      <c r="AE36" s="63"/>
      <c r="AF36" s="65"/>
      <c r="AG36" s="63"/>
      <c r="AH36" s="63"/>
      <c r="AI36" s="119"/>
      <c r="AJ36" s="17"/>
      <c r="AK36" s="66"/>
      <c r="AL36" s="63"/>
    </row>
    <row r="37" spans="1:38" x14ac:dyDescent="0.25">
      <c r="A37" s="63"/>
      <c r="B37" s="64"/>
      <c r="C37" s="63"/>
      <c r="D37" s="65"/>
      <c r="E37" s="65"/>
      <c r="F37" s="63"/>
      <c r="G37" s="63"/>
      <c r="H37" s="65"/>
      <c r="I37" s="65"/>
      <c r="J37" s="63"/>
      <c r="K37" s="63"/>
      <c r="L37" s="65"/>
      <c r="M37" s="65"/>
      <c r="N37" s="63"/>
      <c r="O37" s="63"/>
      <c r="P37" s="65"/>
      <c r="Q37" s="65"/>
      <c r="R37" s="63"/>
      <c r="S37" s="63"/>
      <c r="T37" s="63"/>
      <c r="U37" s="65"/>
      <c r="V37" s="63"/>
      <c r="W37" s="63"/>
      <c r="X37" s="65"/>
      <c r="Y37" s="65"/>
      <c r="Z37" s="63"/>
      <c r="AA37" s="63"/>
      <c r="AB37" s="65"/>
      <c r="AC37" s="63"/>
      <c r="AD37" s="63"/>
      <c r="AE37" s="63"/>
      <c r="AF37" s="65"/>
      <c r="AG37" s="63"/>
      <c r="AH37" s="63"/>
      <c r="AI37" s="63"/>
      <c r="AJ37" s="65"/>
      <c r="AK37" s="66"/>
      <c r="AL37" s="63"/>
    </row>
  </sheetData>
  <sheetProtection algorithmName="SHA-512" hashValue="YpQPYfrW15dIaJ8Lu0lpNUfd3sL0Katc3PPR/QnZZJTm2gQk50WDaXFrBOGUFruziHdW6Ese1SYtWUbUd6/Bxw==" saltValue="VpfTy4u+mEawZwjj71s27w==" spinCount="100000" sheet="1" objects="1" scenarios="1" formatColumns="0" formatRows="0" selectLockedCells="1"/>
  <mergeCells count="16">
    <mergeCell ref="S26:T26"/>
    <mergeCell ref="S31:T31"/>
    <mergeCell ref="S32:T32"/>
    <mergeCell ref="Q14:V14"/>
    <mergeCell ref="Q15:V16"/>
    <mergeCell ref="O18:P18"/>
    <mergeCell ref="W18:X18"/>
    <mergeCell ref="S20:T20"/>
    <mergeCell ref="S25:T25"/>
    <mergeCell ref="B2:AK2"/>
    <mergeCell ref="C5:D5"/>
    <mergeCell ref="AI5:AJ5"/>
    <mergeCell ref="G7:H7"/>
    <mergeCell ref="AE7:AF7"/>
    <mergeCell ref="K11:L11"/>
    <mergeCell ref="AA11:AB11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6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Instruções</vt:lpstr>
      <vt:lpstr>Repescagem</vt:lpstr>
      <vt:lpstr>Grupos</vt:lpstr>
      <vt:lpstr>Mata-Mata</vt:lpstr>
      <vt:lpstr>Grupos!Area_de_impressao</vt:lpstr>
      <vt:lpstr>'Mata-Mata'!Area_de_impressao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2026-01-26T14:49:29Z</cp:lastPrinted>
  <dcterms:created xsi:type="dcterms:W3CDTF">2026-01-20T14:05:24Z</dcterms:created>
  <dcterms:modified xsi:type="dcterms:W3CDTF">2026-01-26T15:49:40Z</dcterms:modified>
</cp:coreProperties>
</file>