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755"/>
  </bookViews>
  <sheets>
    <sheet name="exemplo 1" sheetId="2" r:id="rId1"/>
    <sheet name="exemplo 2" sheetId="3" r:id="rId2"/>
    <sheet name="exemplo 3" sheetId="5" r:id="rId3"/>
    <sheet name="exemplo 4" sheetId="4" r:id="rId4"/>
  </sheets>
  <definedNames>
    <definedName name="_xlnm.Print_Area" localSheetId="1">'exemplo 2'!$N$2</definedName>
    <definedName name="cliente_antigo">'exemplo 2'!$A$13:$B$17</definedName>
    <definedName name="novo_cliente">'exemplo 2'!$A$5:$B$9</definedName>
    <definedName name="Produto1">#REF!</definedName>
    <definedName name="Produto2">#REF!</definedName>
    <definedName name="Produto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H4" i="5"/>
  <c r="I4" i="5" s="1"/>
  <c r="H5" i="5"/>
  <c r="H6" i="5"/>
  <c r="H7" i="5"/>
  <c r="H8" i="5"/>
  <c r="H9" i="5"/>
  <c r="H10" i="5"/>
  <c r="H11" i="5"/>
  <c r="I11" i="5" s="1"/>
  <c r="H12" i="5"/>
  <c r="I12" i="5" s="1"/>
  <c r="I5" i="5"/>
  <c r="I6" i="5"/>
  <c r="I7" i="5"/>
  <c r="I8" i="5"/>
  <c r="I9" i="5"/>
  <c r="I10" i="5"/>
  <c r="G6" i="3" l="1"/>
  <c r="G7" i="3"/>
  <c r="G8" i="3"/>
  <c r="G9" i="3"/>
  <c r="G10" i="3"/>
  <c r="G5" i="3"/>
  <c r="F7" i="2" l="1"/>
  <c r="F8" i="2"/>
  <c r="H8" i="2" s="1"/>
  <c r="F9" i="2"/>
  <c r="H9" i="2" s="1"/>
  <c r="F10" i="2"/>
  <c r="H10" i="2" s="1"/>
  <c r="F6" i="2"/>
  <c r="H6" i="2" s="1"/>
  <c r="H7" i="2"/>
  <c r="H11" i="2" l="1"/>
</calcChain>
</file>

<file path=xl/sharedStrings.xml><?xml version="1.0" encoding="utf-8"?>
<sst xmlns="http://schemas.openxmlformats.org/spreadsheetml/2006/main" count="69" uniqueCount="45">
  <si>
    <t>João</t>
  </si>
  <si>
    <t>Pedro</t>
  </si>
  <si>
    <t>Produto</t>
  </si>
  <si>
    <t>Mercado 1</t>
  </si>
  <si>
    <t>Mercado 2</t>
  </si>
  <si>
    <t>Arroz</t>
  </si>
  <si>
    <t>Feijão</t>
  </si>
  <si>
    <t>Leite</t>
  </si>
  <si>
    <t>Ovos</t>
  </si>
  <si>
    <t>Farinha</t>
  </si>
  <si>
    <t>Preço</t>
  </si>
  <si>
    <t>Quantidade</t>
  </si>
  <si>
    <t>Total</t>
  </si>
  <si>
    <t>Sub-Total</t>
  </si>
  <si>
    <t>Escola o mercado</t>
  </si>
  <si>
    <t>Novos Clientes</t>
  </si>
  <si>
    <t>Valor da compra</t>
  </si>
  <si>
    <t>Desconto %</t>
  </si>
  <si>
    <t>Clientes Antigos</t>
  </si>
  <si>
    <t>Cliente</t>
  </si>
  <si>
    <t>Status</t>
  </si>
  <si>
    <t>Valor da Compra</t>
  </si>
  <si>
    <t>Desconto</t>
  </si>
  <si>
    <t>Novo</t>
  </si>
  <si>
    <t>Antigo</t>
  </si>
  <si>
    <t>Michel</t>
  </si>
  <si>
    <t>Lucas</t>
  </si>
  <si>
    <t>Erica</t>
  </si>
  <si>
    <t>Tatiane</t>
  </si>
  <si>
    <t>Bruno</t>
  </si>
  <si>
    <t>Aluno</t>
  </si>
  <si>
    <t>Nota</t>
  </si>
  <si>
    <t>Maria</t>
  </si>
  <si>
    <t>José</t>
  </si>
  <si>
    <t>Alex</t>
  </si>
  <si>
    <t>Claudia</t>
  </si>
  <si>
    <t>Marta</t>
  </si>
  <si>
    <t/>
  </si>
  <si>
    <t>Banana</t>
  </si>
  <si>
    <t>Uva</t>
  </si>
  <si>
    <t>Maçã</t>
  </si>
  <si>
    <t>Goiaba</t>
  </si>
  <si>
    <t>Laranja</t>
  </si>
  <si>
    <t>REGISTRO DE VENDAS</t>
  </si>
  <si>
    <t>ESTOQUE DE PRODUTOS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</si>
</sst>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0" xfId="0" applyNumberFormat="1"/>
    <xf numFmtId="0" fontId="2" fillId="0" borderId="0" xfId="0" applyFont="1"/>
    <xf numFmtId="165" fontId="0" fillId="0" borderId="1" xfId="0" applyNumberFormat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quotePrefix="1"/>
    <xf numFmtId="0" fontId="0" fillId="0" borderId="0" xfId="0" applyAlignment="1">
      <alignment wrapText="1"/>
    </xf>
    <xf numFmtId="0" fontId="2" fillId="5" borderId="0" xfId="0" applyFont="1" applyFill="1" applyAlignment="1">
      <alignment horizontal="center"/>
    </xf>
    <xf numFmtId="0" fontId="9" fillId="3" borderId="0" xfId="0" applyFont="1" applyFill="1"/>
    <xf numFmtId="165" fontId="9" fillId="3" borderId="0" xfId="0" applyNumberFormat="1" applyFont="1" applyFill="1"/>
    <xf numFmtId="0" fontId="0" fillId="0" borderId="1" xfId="0" applyNumberForma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showGridLines="0" tabSelected="1" workbookViewId="0">
      <selection activeCell="F2" sqref="F2:G2"/>
    </sheetView>
  </sheetViews>
  <sheetFormatPr defaultRowHeight="15" x14ac:dyDescent="0.25"/>
  <cols>
    <col min="2" max="2" width="11.140625" customWidth="1"/>
    <col min="3" max="3" width="10.5703125" customWidth="1"/>
    <col min="5" max="5" width="18.28515625" customWidth="1"/>
    <col min="6" max="6" width="10.28515625" bestFit="1" customWidth="1"/>
    <col min="7" max="7" width="11.42578125" bestFit="1" customWidth="1"/>
    <col min="8" max="8" width="11.85546875" customWidth="1"/>
  </cols>
  <sheetData>
    <row r="2" spans="1:8" x14ac:dyDescent="0.25">
      <c r="E2" s="3" t="s">
        <v>14</v>
      </c>
      <c r="F2" s="12" t="s">
        <v>4</v>
      </c>
      <c r="G2" s="12"/>
    </row>
    <row r="3" spans="1:8" x14ac:dyDescent="0.25">
      <c r="F3" s="1"/>
      <c r="G3" s="1"/>
    </row>
    <row r="4" spans="1:8" x14ac:dyDescent="0.25">
      <c r="A4" s="7"/>
    </row>
    <row r="5" spans="1:8" x14ac:dyDescent="0.25">
      <c r="A5" s="8"/>
      <c r="B5" s="10" t="s">
        <v>3</v>
      </c>
      <c r="C5" s="10" t="s">
        <v>4</v>
      </c>
      <c r="E5" s="11" t="s">
        <v>2</v>
      </c>
      <c r="F5" s="11" t="s">
        <v>10</v>
      </c>
      <c r="G5" s="11" t="s">
        <v>11</v>
      </c>
      <c r="H5" s="10" t="s">
        <v>13</v>
      </c>
    </row>
    <row r="6" spans="1:8" x14ac:dyDescent="0.25">
      <c r="A6" s="9" t="s">
        <v>5</v>
      </c>
      <c r="B6" s="6">
        <v>10.9</v>
      </c>
      <c r="C6" s="6">
        <v>11.9</v>
      </c>
      <c r="E6" s="9" t="s">
        <v>5</v>
      </c>
      <c r="F6" s="6">
        <f>IF($F$2="Mercado 1",VLOOKUP(E6,A6:C10,2,0),VLOOKUP(E6,A6:C10,3,0))</f>
        <v>11.9</v>
      </c>
      <c r="G6" s="2">
        <v>2</v>
      </c>
      <c r="H6" s="6">
        <f>G6*F6</f>
        <v>23.8</v>
      </c>
    </row>
    <row r="7" spans="1:8" x14ac:dyDescent="0.25">
      <c r="A7" s="9" t="s">
        <v>6</v>
      </c>
      <c r="B7" s="6">
        <v>4.5</v>
      </c>
      <c r="C7" s="6">
        <v>5.6</v>
      </c>
      <c r="E7" s="9" t="s">
        <v>6</v>
      </c>
      <c r="F7" s="6">
        <f t="shared" ref="F7:F10" si="0">IF($F$2="Mercado 1",VLOOKUP(E7,A7:C11,2,0),VLOOKUP(E7,A7:C11,3,0))</f>
        <v>5.6</v>
      </c>
      <c r="G7" s="2">
        <v>3</v>
      </c>
      <c r="H7" s="6">
        <f t="shared" ref="H7:H10" si="1">G7*F7</f>
        <v>16.799999999999997</v>
      </c>
    </row>
    <row r="8" spans="1:8" x14ac:dyDescent="0.25">
      <c r="A8" s="9" t="s">
        <v>7</v>
      </c>
      <c r="B8" s="6">
        <v>2.5</v>
      </c>
      <c r="C8" s="6">
        <v>1.9</v>
      </c>
      <c r="E8" s="9" t="s">
        <v>7</v>
      </c>
      <c r="F8" s="6">
        <f t="shared" si="0"/>
        <v>1.9</v>
      </c>
      <c r="G8" s="2">
        <v>4</v>
      </c>
      <c r="H8" s="6">
        <f t="shared" si="1"/>
        <v>7.6</v>
      </c>
    </row>
    <row r="9" spans="1:8" x14ac:dyDescent="0.25">
      <c r="A9" s="9" t="s">
        <v>8</v>
      </c>
      <c r="B9" s="6">
        <v>9.9</v>
      </c>
      <c r="C9" s="6">
        <v>8.5</v>
      </c>
      <c r="E9" s="9" t="s">
        <v>8</v>
      </c>
      <c r="F9" s="6">
        <f t="shared" si="0"/>
        <v>8.5</v>
      </c>
      <c r="G9" s="2">
        <v>2</v>
      </c>
      <c r="H9" s="6">
        <f t="shared" si="1"/>
        <v>17</v>
      </c>
    </row>
    <row r="10" spans="1:8" x14ac:dyDescent="0.25">
      <c r="A10" s="9" t="s">
        <v>9</v>
      </c>
      <c r="B10" s="6">
        <v>3.4</v>
      </c>
      <c r="C10" s="6">
        <v>4.2</v>
      </c>
      <c r="E10" s="9" t="s">
        <v>9</v>
      </c>
      <c r="F10" s="6">
        <f t="shared" si="0"/>
        <v>4.2</v>
      </c>
      <c r="G10" s="2">
        <v>2</v>
      </c>
      <c r="H10" s="6">
        <f t="shared" si="1"/>
        <v>8.4</v>
      </c>
    </row>
    <row r="11" spans="1:8" x14ac:dyDescent="0.25">
      <c r="E11" s="1"/>
      <c r="F11" s="1"/>
      <c r="G11" s="3" t="s">
        <v>12</v>
      </c>
      <c r="H11" s="6">
        <f>SUM(H6:H10)</f>
        <v>73.599999999999994</v>
      </c>
    </row>
    <row r="18" spans="14:14" x14ac:dyDescent="0.25">
      <c r="N18" s="19" t="s">
        <v>37</v>
      </c>
    </row>
  </sheetData>
  <mergeCells count="1">
    <mergeCell ref="F2:G2"/>
  </mergeCells>
  <dataValidations count="1">
    <dataValidation type="list" allowBlank="1" showInputMessage="1" showErrorMessage="1" sqref="F2:G3">
      <formula1>$B$5:$C$5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9"/>
  <sheetViews>
    <sheetView showGridLines="0" workbookViewId="0">
      <selection activeCell="G5" sqref="G5"/>
    </sheetView>
  </sheetViews>
  <sheetFormatPr defaultRowHeight="15" x14ac:dyDescent="0.25"/>
  <cols>
    <col min="1" max="1" width="15.42578125" bestFit="1" customWidth="1"/>
    <col min="2" max="2" width="11.28515625" bestFit="1" customWidth="1"/>
    <col min="6" max="6" width="15.7109375" bestFit="1" customWidth="1"/>
  </cols>
  <sheetData>
    <row r="4" spans="1:10" x14ac:dyDescent="0.25">
      <c r="A4" s="14" t="s">
        <v>15</v>
      </c>
      <c r="B4" s="14"/>
      <c r="D4" s="17" t="s">
        <v>19</v>
      </c>
      <c r="E4" s="17" t="s">
        <v>20</v>
      </c>
      <c r="F4" s="17" t="s">
        <v>21</v>
      </c>
      <c r="G4" s="17" t="s">
        <v>22</v>
      </c>
    </row>
    <row r="5" spans="1:10" x14ac:dyDescent="0.25">
      <c r="A5" s="15" t="s">
        <v>16</v>
      </c>
      <c r="B5" s="15" t="s">
        <v>17</v>
      </c>
      <c r="D5" s="2" t="s">
        <v>0</v>
      </c>
      <c r="E5" s="2" t="s">
        <v>23</v>
      </c>
      <c r="F5" s="6">
        <v>400</v>
      </c>
      <c r="G5" s="16">
        <f>VLOOKUP(F5,IF(E5="Novo",novo_cliente,cliente_antigo),2,0)</f>
        <v>0.1</v>
      </c>
    </row>
    <row r="6" spans="1:10" x14ac:dyDescent="0.25">
      <c r="A6" s="6">
        <v>100</v>
      </c>
      <c r="B6" s="13">
        <v>0.04</v>
      </c>
      <c r="D6" s="2" t="s">
        <v>25</v>
      </c>
      <c r="E6" s="2" t="s">
        <v>24</v>
      </c>
      <c r="F6" s="6">
        <v>100</v>
      </c>
      <c r="G6" s="16">
        <f>VLOOKUP(F6,IF(E6="Novo",novo_cliente,cliente_antigo),2,0)</f>
        <v>0.05</v>
      </c>
    </row>
    <row r="7" spans="1:10" x14ac:dyDescent="0.25">
      <c r="A7" s="6">
        <v>200</v>
      </c>
      <c r="B7" s="13">
        <v>0.05</v>
      </c>
      <c r="D7" s="2" t="s">
        <v>26</v>
      </c>
      <c r="E7" s="2" t="s">
        <v>23</v>
      </c>
      <c r="F7" s="6">
        <v>200</v>
      </c>
      <c r="G7" s="16">
        <f>VLOOKUP(F7,IF(E7="Novo",novo_cliente,cliente_antigo),2,0)</f>
        <v>0.05</v>
      </c>
    </row>
    <row r="8" spans="1:10" x14ac:dyDescent="0.25">
      <c r="A8" s="6">
        <v>300</v>
      </c>
      <c r="B8" s="13">
        <v>0.08</v>
      </c>
      <c r="D8" s="2" t="s">
        <v>27</v>
      </c>
      <c r="E8" s="2" t="s">
        <v>24</v>
      </c>
      <c r="F8" s="6">
        <v>300</v>
      </c>
      <c r="G8" s="16">
        <f>VLOOKUP(F8,IF(E8="Novo",novo_cliente,cliente_antigo),2,0)</f>
        <v>0.1</v>
      </c>
    </row>
    <row r="9" spans="1:10" x14ac:dyDescent="0.25">
      <c r="A9" s="6">
        <v>400</v>
      </c>
      <c r="B9" s="13">
        <v>0.1</v>
      </c>
      <c r="D9" s="2" t="s">
        <v>28</v>
      </c>
      <c r="E9" s="2" t="s">
        <v>23</v>
      </c>
      <c r="F9" s="6">
        <v>100</v>
      </c>
      <c r="G9" s="16">
        <f>VLOOKUP(F9,IF(E9="Novo",novo_cliente,cliente_antigo),2,0)</f>
        <v>0.04</v>
      </c>
    </row>
    <row r="10" spans="1:10" x14ac:dyDescent="0.25">
      <c r="D10" s="2" t="s">
        <v>29</v>
      </c>
      <c r="E10" s="2" t="s">
        <v>24</v>
      </c>
      <c r="F10" s="6">
        <v>400</v>
      </c>
      <c r="G10" s="16">
        <f>VLOOKUP(F10,IF(E10="Novo",novo_cliente,cliente_antigo),2,0)</f>
        <v>0.12</v>
      </c>
      <c r="J10" s="20"/>
    </row>
    <row r="12" spans="1:10" x14ac:dyDescent="0.25">
      <c r="A12" s="14" t="s">
        <v>18</v>
      </c>
      <c r="B12" s="14"/>
    </row>
    <row r="13" spans="1:10" x14ac:dyDescent="0.25">
      <c r="A13" s="15" t="s">
        <v>16</v>
      </c>
      <c r="B13" s="15" t="s">
        <v>17</v>
      </c>
    </row>
    <row r="14" spans="1:10" x14ac:dyDescent="0.25">
      <c r="A14" s="6">
        <v>100</v>
      </c>
      <c r="B14" s="13">
        <v>0.05</v>
      </c>
    </row>
    <row r="15" spans="1:10" x14ac:dyDescent="0.25">
      <c r="A15" s="6">
        <v>200</v>
      </c>
      <c r="B15" s="13">
        <v>7.0000000000000007E-2</v>
      </c>
    </row>
    <row r="16" spans="1:10" x14ac:dyDescent="0.25">
      <c r="A16" s="6">
        <v>300</v>
      </c>
      <c r="B16" s="13">
        <v>0.1</v>
      </c>
    </row>
    <row r="17" spans="1:17" x14ac:dyDescent="0.25">
      <c r="A17" s="6">
        <v>400</v>
      </c>
      <c r="B17" s="13">
        <v>0.12</v>
      </c>
    </row>
    <row r="19" spans="1:17" x14ac:dyDescent="0.25">
      <c r="Q19" s="19"/>
    </row>
  </sheetData>
  <mergeCells count="2">
    <mergeCell ref="A4:B4"/>
    <mergeCell ref="A12:B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showGridLines="0" workbookViewId="0">
      <selection activeCell="H4" sqref="H4"/>
    </sheetView>
  </sheetViews>
  <sheetFormatPr defaultRowHeight="15" x14ac:dyDescent="0.25"/>
  <cols>
    <col min="2" max="2" width="14.85546875" customWidth="1"/>
    <col min="4" max="4" width="4.85546875" customWidth="1"/>
    <col min="5" max="5" width="4.140625" customWidth="1"/>
    <col min="7" max="7" width="11.42578125" style="4" bestFit="1" customWidth="1"/>
    <col min="8" max="8" width="23" bestFit="1" customWidth="1"/>
    <col min="9" max="9" width="13.28515625" customWidth="1"/>
  </cols>
  <sheetData>
    <row r="2" spans="1:9" x14ac:dyDescent="0.25">
      <c r="A2" s="25" t="s">
        <v>44</v>
      </c>
      <c r="B2" s="25"/>
      <c r="C2" s="25"/>
      <c r="F2" s="26" t="s">
        <v>43</v>
      </c>
      <c r="G2" s="26"/>
      <c r="H2" s="26"/>
      <c r="I2" s="26"/>
    </row>
    <row r="3" spans="1:9" x14ac:dyDescent="0.25">
      <c r="A3" s="21" t="s">
        <v>2</v>
      </c>
      <c r="B3" s="21" t="s">
        <v>11</v>
      </c>
      <c r="C3" s="21" t="s">
        <v>10</v>
      </c>
      <c r="F3" s="22" t="s">
        <v>2</v>
      </c>
      <c r="G3" s="23" t="s">
        <v>11</v>
      </c>
      <c r="H3" s="22" t="s">
        <v>10</v>
      </c>
      <c r="I3" s="22" t="s">
        <v>12</v>
      </c>
    </row>
    <row r="4" spans="1:9" x14ac:dyDescent="0.25">
      <c r="A4" s="2" t="s">
        <v>38</v>
      </c>
      <c r="B4" s="2">
        <v>100</v>
      </c>
      <c r="C4" s="6">
        <v>2.5</v>
      </c>
      <c r="F4" s="2" t="s">
        <v>38</v>
      </c>
      <c r="G4" s="24">
        <v>20</v>
      </c>
      <c r="H4" s="6">
        <f t="shared" ref="H4:H7" si="0">IFERROR(IF(VLOOKUP(F4,$A$4:$C$8,2,0)=0,"Produto fora de estoque",IF(VLOOKUP(F4,$A$4:$C$8,2,0)&lt;G4,"Qtd indisponível",VLOOKUP(F4,$A$4:$C$8,3,0))),"")</f>
        <v>2.5</v>
      </c>
      <c r="I4" s="6">
        <f>IFERROR(G4*H4,"-")</f>
        <v>50</v>
      </c>
    </row>
    <row r="5" spans="1:9" ht="15.75" customHeight="1" x14ac:dyDescent="0.25">
      <c r="A5" s="2" t="s">
        <v>39</v>
      </c>
      <c r="B5" s="2">
        <v>0</v>
      </c>
      <c r="C5" s="6">
        <v>4.9000000000000004</v>
      </c>
      <c r="F5" s="2" t="s">
        <v>39</v>
      </c>
      <c r="G5" s="24"/>
      <c r="H5" s="6" t="str">
        <f t="shared" si="0"/>
        <v>Produto fora de estoque</v>
      </c>
      <c r="I5" s="6" t="str">
        <f t="shared" ref="I5:I12" si="1">IFERROR(G5*H5,"-")</f>
        <v>-</v>
      </c>
    </row>
    <row r="6" spans="1:9" x14ac:dyDescent="0.25">
      <c r="A6" s="2" t="s">
        <v>40</v>
      </c>
      <c r="B6" s="2">
        <v>50</v>
      </c>
      <c r="C6" s="6">
        <v>6.4</v>
      </c>
      <c r="F6" s="2" t="s">
        <v>40</v>
      </c>
      <c r="G6" s="24">
        <v>60</v>
      </c>
      <c r="H6" s="6" t="str">
        <f t="shared" si="0"/>
        <v>Qtd indisponível</v>
      </c>
      <c r="I6" s="6" t="str">
        <f t="shared" si="1"/>
        <v>-</v>
      </c>
    </row>
    <row r="7" spans="1:9" x14ac:dyDescent="0.25">
      <c r="A7" s="2" t="s">
        <v>41</v>
      </c>
      <c r="B7" s="2">
        <v>0</v>
      </c>
      <c r="C7" s="6">
        <v>3.8</v>
      </c>
      <c r="F7" s="2"/>
      <c r="G7" s="24"/>
      <c r="H7" s="6" t="str">
        <f t="shared" si="0"/>
        <v/>
      </c>
      <c r="I7" s="6" t="str">
        <f t="shared" si="1"/>
        <v>-</v>
      </c>
    </row>
    <row r="8" spans="1:9" x14ac:dyDescent="0.25">
      <c r="A8" s="2" t="s">
        <v>42</v>
      </c>
      <c r="B8" s="2">
        <v>300</v>
      </c>
      <c r="C8" s="6">
        <v>2.6</v>
      </c>
      <c r="F8" s="2"/>
      <c r="G8" s="24"/>
      <c r="H8" s="6" t="str">
        <f>IFERROR(IF(VLOOKUP(F8,$A$4:$C$8,2,0)=0,"Produto fora de estoque",IF(VLOOKUP(F8,$A$4:$C$8,2,0)&lt;G8,"Qtd indisponível",VLOOKUP(F8,$A$4:$C$8,3,0))),"")</f>
        <v/>
      </c>
      <c r="I8" s="6" t="str">
        <f t="shared" si="1"/>
        <v>-</v>
      </c>
    </row>
    <row r="9" spans="1:9" x14ac:dyDescent="0.25">
      <c r="F9" s="2"/>
      <c r="G9" s="24"/>
      <c r="H9" s="27" t="e">
        <f>IF(VLOOKUP(F9,$A$4:$C$8,2,0)=0,"Produto fora de estoque",IF(VLOOKUP(F9,$A$4:$C$8,2,0)&lt;G9,"Qtd indisponível",VLOOKUP(F9,$A$4:$C$8,3,0)))</f>
        <v>#N/A</v>
      </c>
      <c r="I9" s="6" t="str">
        <f t="shared" si="1"/>
        <v>-</v>
      </c>
    </row>
    <row r="10" spans="1:9" x14ac:dyDescent="0.25">
      <c r="F10" s="2"/>
      <c r="G10" s="24"/>
      <c r="H10" s="27" t="e">
        <f>IF(VLOOKUP(F10,$A$4:$C$8,2,0)=0,"Produto fora de estoque",IF(VLOOKUP(F10,$A$4:$C$8,2,0)&lt;G10,"Qtd indisponível",VLOOKUP(F10,$A$4:$C$8,3,0)))</f>
        <v>#N/A</v>
      </c>
      <c r="I10" s="6" t="str">
        <f t="shared" si="1"/>
        <v>-</v>
      </c>
    </row>
    <row r="11" spans="1:9" x14ac:dyDescent="0.25">
      <c r="F11" s="2"/>
      <c r="G11" s="24"/>
      <c r="H11" s="27" t="e">
        <f>IF(VLOOKUP(F11,$A$4:$C$8,2,0)=0,"Produto fora de estoque",IF(VLOOKUP(F11,$A$4:$C$8,2,0)&lt;G11,"Qtd indisponível",VLOOKUP(F11,$A$4:$C$8,3,0)))</f>
        <v>#N/A</v>
      </c>
      <c r="I11" s="6" t="str">
        <f t="shared" si="1"/>
        <v>-</v>
      </c>
    </row>
    <row r="12" spans="1:9" x14ac:dyDescent="0.25">
      <c r="F12" s="2"/>
      <c r="G12" s="24"/>
      <c r="H12" s="27" t="e">
        <f>IF(VLOOKUP(F12,$A$4:$C$8,2,0)=0,"Produto fora de estoque",IF(VLOOKUP(F12,$A$4:$C$8,2,0)&lt;G12,"Qtd indisponível",VLOOKUP(F12,$A$4:$C$8,3,0)))</f>
        <v>#N/A</v>
      </c>
      <c r="I12" s="6" t="str">
        <f t="shared" si="1"/>
        <v>-</v>
      </c>
    </row>
  </sheetData>
  <mergeCells count="2">
    <mergeCell ref="F2:I2"/>
    <mergeCell ref="A2:C2"/>
  </mergeCells>
  <dataValidations count="1">
    <dataValidation type="list" allowBlank="1" showInputMessage="1" showErrorMessage="1" sqref="F4:F12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9:H1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10" sqref="F10"/>
    </sheetView>
  </sheetViews>
  <sheetFormatPr defaultRowHeight="15" x14ac:dyDescent="0.25"/>
  <cols>
    <col min="3" max="3" width="2.28515625" customWidth="1"/>
    <col min="5" max="5" width="15.28515625" bestFit="1" customWidth="1"/>
  </cols>
  <sheetData>
    <row r="1" spans="1:5" x14ac:dyDescent="0.25">
      <c r="A1" s="18" t="s">
        <v>30</v>
      </c>
      <c r="B1" s="18" t="s">
        <v>31</v>
      </c>
    </row>
    <row r="2" spans="1:5" x14ac:dyDescent="0.25">
      <c r="A2" s="2" t="s">
        <v>1</v>
      </c>
      <c r="B2" s="2">
        <v>9</v>
      </c>
      <c r="D2" s="5" t="s">
        <v>30</v>
      </c>
      <c r="E2" t="s">
        <v>36</v>
      </c>
    </row>
    <row r="3" spans="1:5" x14ac:dyDescent="0.25">
      <c r="A3" s="2" t="s">
        <v>32</v>
      </c>
      <c r="B3" s="2">
        <v>5</v>
      </c>
      <c r="D3" s="5" t="s">
        <v>31</v>
      </c>
      <c r="E3" t="str">
        <f>IF(ISERROR(VLOOKUP(E2,A1:B6,2,0)),"Não encontrado",VLOOKUP(E2,A1:B6,2,0))</f>
        <v>Não encontrado</v>
      </c>
    </row>
    <row r="4" spans="1:5" x14ac:dyDescent="0.25">
      <c r="A4" s="2" t="s">
        <v>33</v>
      </c>
      <c r="B4" s="2">
        <v>7</v>
      </c>
    </row>
    <row r="5" spans="1:5" x14ac:dyDescent="0.25">
      <c r="A5" s="2" t="s">
        <v>34</v>
      </c>
      <c r="B5" s="2">
        <v>6</v>
      </c>
    </row>
    <row r="6" spans="1:5" x14ac:dyDescent="0.25">
      <c r="A6" s="2" t="s">
        <v>35</v>
      </c>
      <c r="B6" s="2"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exemplo 1</vt:lpstr>
      <vt:lpstr>exemplo 2</vt:lpstr>
      <vt:lpstr>exemplo 3</vt:lpstr>
      <vt:lpstr>exemplo 4</vt:lpstr>
      <vt:lpstr>'exemplo 2'!Area_de_impressao</vt:lpstr>
      <vt:lpstr>cliente_antigo</vt:lpstr>
      <vt:lpstr>novo_cliente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2020-02-20T13:14:52Z</dcterms:created>
  <dcterms:modified xsi:type="dcterms:W3CDTF">2020-02-20T19:00:34Z</dcterms:modified>
</cp:coreProperties>
</file>