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anto\OneDrive\Área de Trabalho\PLANILHAS\Planilhas Gratuitas\"/>
    </mc:Choice>
  </mc:AlternateContent>
  <xr:revisionPtr revIDLastSave="0" documentId="13_ncr:1_{5AD6E54D-92F6-4728-9EA0-E05D8F207AE1}" xr6:coauthVersionLast="47" xr6:coauthVersionMax="47" xr10:uidLastSave="{00000000-0000-0000-0000-000000000000}"/>
  <bookViews>
    <workbookView xWindow="-108" yWindow="-108" windowWidth="23256" windowHeight="12456" tabRatio="820" xr2:uid="{00000000-000D-0000-FFFF-FFFF00000000}"/>
  </bookViews>
  <sheets>
    <sheet name="PAINEL" sheetId="1" r:id="rId1"/>
    <sheet name="JAN" sheetId="3" r:id="rId2"/>
    <sheet name="FEV" sheetId="4" r:id="rId3"/>
    <sheet name="MAR" sheetId="7" r:id="rId4"/>
    <sheet name="ABR" sheetId="10" r:id="rId5"/>
    <sheet name="MAI" sheetId="9" r:id="rId6"/>
    <sheet name="JUN" sheetId="8" r:id="rId7"/>
    <sheet name="JUL" sheetId="6" r:id="rId8"/>
    <sheet name="AGO" sheetId="15" r:id="rId9"/>
    <sheet name="SET" sheetId="14" r:id="rId10"/>
    <sheet name="OUT" sheetId="13" r:id="rId11"/>
    <sheet name="NOV" sheetId="12" r:id="rId12"/>
    <sheet name="DEZ" sheetId="11" r:id="rId13"/>
    <sheet name="RESULTADO ANUAL" sheetId="5" r:id="rId14"/>
    <sheet name="INSTRUÇÕES" sheetId="16" r:id="rId15"/>
  </sheets>
  <definedNames>
    <definedName name="_xlnm.Print_Area" localSheetId="0">PAINEL!$C$4:$N$22</definedName>
    <definedName name="_xlnm.Print_Area" localSheetId="13">'RESULTADO ANUAL'!$D$1:$K$17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0" l="1"/>
  <c r="G8" i="5" s="1"/>
  <c r="O3" i="10"/>
  <c r="O7" i="10" l="1"/>
  <c r="D19" i="5"/>
  <c r="O5" i="11"/>
  <c r="G16" i="5" s="1"/>
  <c r="O3" i="11"/>
  <c r="O5" i="12"/>
  <c r="G15" i="5" s="1"/>
  <c r="O3" i="12"/>
  <c r="O5" i="13"/>
  <c r="G14" i="5" s="1"/>
  <c r="O3" i="13"/>
  <c r="O5" i="14"/>
  <c r="G13" i="5" s="1"/>
  <c r="O3" i="14"/>
  <c r="O5" i="15"/>
  <c r="G12" i="5" s="1"/>
  <c r="O3" i="15"/>
  <c r="O5" i="6"/>
  <c r="G11" i="5" s="1"/>
  <c r="O3" i="6"/>
  <c r="O5" i="8"/>
  <c r="G10" i="5" s="1"/>
  <c r="O3" i="8"/>
  <c r="O5" i="9"/>
  <c r="G9" i="5" s="1"/>
  <c r="O3" i="9"/>
  <c r="O5" i="7"/>
  <c r="O3" i="7"/>
  <c r="F7" i="5" s="1"/>
  <c r="O7" i="8" l="1"/>
  <c r="O7" i="7"/>
  <c r="O7" i="12"/>
  <c r="F15" i="5"/>
  <c r="O7" i="13"/>
  <c r="F14" i="5"/>
  <c r="O7" i="14"/>
  <c r="F13" i="5"/>
  <c r="O7" i="15"/>
  <c r="F12" i="5"/>
  <c r="O7" i="6"/>
  <c r="F11" i="5"/>
  <c r="F10" i="5"/>
  <c r="O7" i="9"/>
  <c r="F9" i="5"/>
  <c r="F8" i="5"/>
  <c r="G7" i="5"/>
  <c r="O7" i="11"/>
  <c r="F16" i="5"/>
  <c r="H7" i="5" l="1"/>
  <c r="H8" i="5"/>
  <c r="H9" i="5"/>
  <c r="H10" i="5"/>
  <c r="H11" i="5"/>
  <c r="H12" i="5"/>
  <c r="H13" i="5"/>
  <c r="H14" i="5"/>
  <c r="H15" i="5"/>
  <c r="H16" i="5"/>
  <c r="O5" i="4"/>
  <c r="G6" i="5" s="1"/>
  <c r="O3" i="4"/>
  <c r="O5" i="3"/>
  <c r="G5" i="5" s="1"/>
  <c r="O3" i="3"/>
  <c r="F5" i="5" s="1"/>
  <c r="E19" i="5" l="1"/>
  <c r="F19" i="5"/>
  <c r="H5" i="5"/>
  <c r="O7" i="4"/>
  <c r="F6" i="5"/>
  <c r="H6" i="5" s="1"/>
  <c r="G19" i="5" l="1"/>
  <c r="O9" i="4"/>
  <c r="O9" i="7" s="1"/>
  <c r="O9" i="10" s="1"/>
  <c r="I5" i="5"/>
  <c r="J5" i="5" s="1"/>
  <c r="O10" i="4" l="1"/>
  <c r="O10" i="10"/>
  <c r="O9" i="9"/>
  <c r="O10" i="7"/>
  <c r="I6" i="5"/>
  <c r="I7" i="5" l="1"/>
  <c r="J6" i="5"/>
  <c r="O10" i="9" l="1"/>
  <c r="O9" i="8"/>
  <c r="J7" i="5"/>
  <c r="I8" i="5"/>
  <c r="O9" i="6" l="1"/>
  <c r="O10" i="8"/>
  <c r="J8" i="5"/>
  <c r="I9" i="5"/>
  <c r="O9" i="15" l="1"/>
  <c r="O10" i="6"/>
  <c r="J9" i="5"/>
  <c r="I10" i="5"/>
  <c r="O9" i="14" l="1"/>
  <c r="O10" i="15"/>
  <c r="I11" i="5"/>
  <c r="J10" i="5"/>
  <c r="O10" i="14" l="1"/>
  <c r="O9" i="13"/>
  <c r="J11" i="5"/>
  <c r="I12" i="5"/>
  <c r="O9" i="12" l="1"/>
  <c r="O10" i="13"/>
  <c r="J12" i="5"/>
  <c r="I13" i="5"/>
  <c r="O9" i="11" l="1"/>
  <c r="O10" i="11" s="1"/>
  <c r="O10" i="12"/>
  <c r="J13" i="5"/>
  <c r="I14" i="5"/>
  <c r="J14" i="5" l="1"/>
  <c r="I15" i="5"/>
  <c r="J15" i="5" l="1"/>
  <c r="I16" i="5"/>
  <c r="J16" i="5" s="1"/>
</calcChain>
</file>

<file path=xl/sharedStrings.xml><?xml version="1.0" encoding="utf-8"?>
<sst xmlns="http://schemas.openxmlformats.org/spreadsheetml/2006/main" count="451" uniqueCount="107">
  <si>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</si>
  <si>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</si>
  <si>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</si>
  <si>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</si>
  <si>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</si>
  <si>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</si>
  <si>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</si>
  <si>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</si>
  <si>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</si>
  <si>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</si>
  <si>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</si>
  <si>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</si>
  <si>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Saldo do Mês</t>
  </si>
  <si>
    <t>GASTOS FIXOS JANEIRO</t>
  </si>
  <si>
    <t>Gastos Fixos</t>
  </si>
  <si>
    <t>Data de Pagamento</t>
  </si>
  <si>
    <t>Valor</t>
  </si>
  <si>
    <t>GASTOS VARIÁVEIS JANEIRO</t>
  </si>
  <si>
    <t>Gastos Variáveis</t>
  </si>
  <si>
    <t>RECEBIMENTOS DE JANEIRO</t>
  </si>
  <si>
    <t>Descrição</t>
  </si>
  <si>
    <t>Data</t>
  </si>
  <si>
    <t>TOTAL DE ENTRADAS</t>
  </si>
  <si>
    <t>TOTAL DE SAÍDAS</t>
  </si>
  <si>
    <t>MÊS</t>
  </si>
  <si>
    <r>
      <rPr>
        <sz val="11"/>
        <color rgb="FF00B050"/>
        <rFont val="Calibri"/>
        <family val="2"/>
        <scheme val="minor"/>
      </rPr>
      <t>______</t>
    </r>
    <r>
      <rPr>
        <sz val="11"/>
        <color theme="0"/>
        <rFont val="Calibri"/>
        <family val="2"/>
        <scheme val="minor"/>
      </rPr>
      <t>Janeiro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</si>
  <si>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Fevereiro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</si>
  <si>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Março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</si>
  <si>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Abril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</si>
  <si>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Maio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</si>
  <si>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Junho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</si>
  <si>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Julho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</si>
  <si>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Agosto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</si>
  <si>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Setembro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</si>
  <si>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Outubro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</si>
  <si>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Novembro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</si>
  <si>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Dezembro</t>
    </r>
    <r>
      <rPr>
        <sz val="11"/>
        <color rgb="FF00B050"/>
        <rFont val="Calibri"/>
        <family val="2"/>
        <scheme val="minor"/>
      </rPr>
      <t>____</t>
    </r>
  </si>
  <si>
    <t>Saldo Acumulado do Mês</t>
  </si>
  <si>
    <t>RESULTADO</t>
  </si>
  <si>
    <t>Desenvolvido por:</t>
  </si>
  <si>
    <t>GASTOS FIXOS FEVEREIRO</t>
  </si>
  <si>
    <t>GASTOS VARIÁVEIS FEVEREIRO</t>
  </si>
  <si>
    <t>RECEBIMENTOS DE FEVEREIRO</t>
  </si>
  <si>
    <t>GASTOS FIXOS MARÇO</t>
  </si>
  <si>
    <t>GASTOS VARIÁVEIS MARÇO</t>
  </si>
  <si>
    <t>RECEBIMENTOS DE MARÇO</t>
  </si>
  <si>
    <t>GASTOS FIXOS ABRIL</t>
  </si>
  <si>
    <t>GASTOS VARIÁVEIS ABRIL</t>
  </si>
  <si>
    <t>RECEBIMENTOS DE ABRIL</t>
  </si>
  <si>
    <t>GASTOS FIXOS MAIO</t>
  </si>
  <si>
    <t>GASTOS VARIÁVEIS  MAIO</t>
  </si>
  <si>
    <t>RECEBIMENTOS DE  MAIO</t>
  </si>
  <si>
    <t>GASTOS FIXOS JUNHO</t>
  </si>
  <si>
    <t>GASTOS VARIÁVEIS JUNHO</t>
  </si>
  <si>
    <t>RECEBIMENTOS DE JUNHO</t>
  </si>
  <si>
    <t>GASTOS FIXOS JULHO</t>
  </si>
  <si>
    <t>GASTOS VARIÁVEIS JULHO</t>
  </si>
  <si>
    <t>RECEBIMENTOS DE JULHO</t>
  </si>
  <si>
    <t>GASTOS FIXOS AGOSTO</t>
  </si>
  <si>
    <t>GASTOS VARIÁVEIS AGOSTO</t>
  </si>
  <si>
    <t>RECEBIMENTOS DE AGOSTO</t>
  </si>
  <si>
    <t>GASTOS FIXOS SETEMBRO</t>
  </si>
  <si>
    <t>GASTOS VARIÁVEIS SETEMBRO</t>
  </si>
  <si>
    <t>RECEBIMENTOS DE SETEMBRO</t>
  </si>
  <si>
    <t>GASTOS FIXOS OUTUBRO</t>
  </si>
  <si>
    <t>GASTOS VARIÁVEIS OUTUBRO</t>
  </si>
  <si>
    <t>RECEBIMENTOS DE OUTUBRO</t>
  </si>
  <si>
    <t>GASTOS FIXOS NOVEMBRO</t>
  </si>
  <si>
    <t>GASTOS VARIÁVEIS NOVEMBRO</t>
  </si>
  <si>
    <t>RECEBIMENTOS DE NOVEMBRO</t>
  </si>
  <si>
    <t>GASTOS FIXOS DEZEMBRO</t>
  </si>
  <si>
    <t>GASTOS VARIÁVEIS DEZEMBRO</t>
  </si>
  <si>
    <t>RECEBIMENTOS DE DEZEMBRO</t>
  </si>
  <si>
    <t>RESULTADO ANUAL</t>
  </si>
  <si>
    <t>SALDO MENSAL</t>
  </si>
  <si>
    <t>SALDO ACUMULADO</t>
  </si>
  <si>
    <t>INÍCIO</t>
  </si>
  <si>
    <t>Fevereiro</t>
  </si>
  <si>
    <t>Janeiro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</si>
  <si>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</si>
  <si>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</si>
  <si>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</si>
  <si>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</si>
  <si>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</si>
  <si>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</si>
  <si>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</si>
  <si>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</si>
  <si>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</si>
  <si>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</si>
  <si>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Fluxo de Caixa Simplificado</t>
  </si>
  <si>
    <t>Resultado Anual</t>
  </si>
  <si>
    <t xml:space="preserve">Selecione o mês &gt;&gt; </t>
  </si>
  <si>
    <t>INSTRUÇÕES DE USO (Leia Antes de Utilizar a Planilha)</t>
  </si>
  <si>
    <t>A Planilha de Fluxo de Caixa Gratuita é bloqueada para edição em sua estrutura por questões de direitos autorais. Caso tenha interesse em adquirir a versão editável (na qual também possui recursos extras), basta acessar o link abaixo:</t>
  </si>
  <si>
    <t>https://loja.exceleasy.com.br/produto/planilha-fluxo-de-caixa</t>
  </si>
  <si>
    <t>Este modelo de Planilha foi desenvolvido e testado no Microsoft Excel para Windows. Não garantimos a compatibilidade com o Excel para MAC, Google Sheets, Excel para celular, tablet, ou qualquer outro software de Planilhas que não seja o Microsoft Excel para Windows.</t>
  </si>
  <si>
    <r>
      <t xml:space="preserve">Selecione o mês desejado utilizando o menu lateral ou as guias de planilha do Excel.
Preencha as tabelas </t>
    </r>
    <r>
      <rPr>
        <b/>
        <sz val="11"/>
        <color theme="1"/>
        <rFont val="Calibri"/>
        <family val="2"/>
        <scheme val="minor"/>
      </rPr>
      <t>GASTOS FIXOS, GASTOS VARIÁVEIS E RECEBIMENTOS</t>
    </r>
    <r>
      <rPr>
        <sz val="11"/>
        <color theme="1"/>
        <rFont val="Calibri"/>
        <family val="2"/>
        <scheme val="minor"/>
      </rPr>
      <t xml:space="preserve"> com</t>
    </r>
    <r>
      <rPr>
        <b/>
        <sz val="11"/>
        <color theme="1"/>
        <rFont val="Calibri"/>
        <family val="2"/>
        <scheme val="minor"/>
      </rPr>
      <t xml:space="preserve"> Descrição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e</t>
    </r>
    <r>
      <rPr>
        <b/>
        <sz val="11"/>
        <color theme="1"/>
        <rFont val="Calibri"/>
        <family val="2"/>
        <scheme val="minor"/>
      </rPr>
      <t xml:space="preserve"> Valor</t>
    </r>
    <r>
      <rPr>
        <sz val="11"/>
        <color theme="1"/>
        <rFont val="Calibri"/>
        <family val="2"/>
        <scheme val="minor"/>
      </rPr>
      <t xml:space="preserve">.
Em cada mês você poderá consultar o </t>
    </r>
    <r>
      <rPr>
        <b/>
        <sz val="11"/>
        <color theme="1"/>
        <rFont val="Calibri"/>
        <family val="2"/>
        <scheme val="minor"/>
      </rPr>
      <t>TOTAL DE ENTRADAS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TOTAL DE SAÍDAS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SALDO MENSAL</t>
    </r>
    <r>
      <rPr>
        <sz val="11"/>
        <color theme="1"/>
        <rFont val="Calibri"/>
        <family val="2"/>
        <scheme val="minor"/>
      </rPr>
      <t xml:space="preserve"> e</t>
    </r>
    <r>
      <rPr>
        <b/>
        <sz val="11"/>
        <color theme="1"/>
        <rFont val="Calibri"/>
        <family val="2"/>
        <scheme val="minor"/>
      </rPr>
      <t xml:space="preserve"> SALDO ACUMULADO</t>
    </r>
    <r>
      <rPr>
        <sz val="11"/>
        <color theme="1"/>
        <rFont val="Calibri"/>
        <family val="2"/>
        <scheme val="minor"/>
      </rPr>
      <t>.</t>
    </r>
  </si>
  <si>
    <r>
      <t>Para consultar um resumo de todos os meses, acesse a guia</t>
    </r>
    <r>
      <rPr>
        <b/>
        <sz val="11"/>
        <color theme="1"/>
        <rFont val="Calibri"/>
        <family val="2"/>
        <scheme val="minor"/>
      </rPr>
      <t xml:space="preserve"> RESULTADO ANUAL</t>
    </r>
    <r>
      <rPr>
        <sz val="11"/>
        <color theme="1"/>
        <rFont val="Calibri"/>
        <family val="2"/>
        <scheme val="minor"/>
      </rPr>
      <t>.</t>
    </r>
  </si>
  <si>
    <r>
      <t>Para obter um resumo gráfico mensal, acesse a guia</t>
    </r>
    <r>
      <rPr>
        <b/>
        <sz val="11"/>
        <color theme="1"/>
        <rFont val="Calibri"/>
        <family val="2"/>
        <scheme val="minor"/>
      </rPr>
      <t xml:space="preserve"> PAINEL</t>
    </r>
    <r>
      <rPr>
        <sz val="11"/>
        <color theme="1"/>
        <rFont val="Calibri"/>
        <family val="2"/>
        <scheme val="minor"/>
      </rPr>
      <t xml:space="preserve"> ou </t>
    </r>
    <r>
      <rPr>
        <b/>
        <sz val="11"/>
        <color theme="1"/>
        <rFont val="Calibri"/>
        <family val="2"/>
        <scheme val="minor"/>
      </rPr>
      <t>INÍCIO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</si>
  <si>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 xml:space="preserve">Importante: </t>
    </r>
    <r>
      <rPr>
        <sz val="11"/>
        <color theme="1"/>
        <rFont val="Calibri"/>
        <family val="2"/>
        <scheme val="minor"/>
      </rPr>
      <t>Não realizamos alterações na planilha (isto inclui a versão gratuita e a versão editável). Ao adquirir a versão editável, qualquer alteração é de responsabilidade do usuário da planilha.</t>
    </r>
  </si>
  <si>
    <t xml:space="preserve">   INÍCIO</t>
  </si>
  <si>
    <t xml:space="preserve">  INÍCIO</t>
  </si>
  <si>
    <t xml:space="preserve">    INÍCIO</t>
  </si>
  <si>
    <t>data</t>
  </si>
  <si>
    <t>INSTRUÇÕES</t>
  </si>
  <si>
    <t>A Planilha de Fluxo de Caixa Grátis é disponibilizada exclusivamente no site oficial do desenvolvedor. O download de modelo não lhe garante o direito de comercializá-lo ou distribuí-la em outros sites. Qualquer violação de direitos autorais, será respondida judicialmente.</t>
  </si>
  <si>
    <t>Ao abrir o arquivo pela primeira vez, certifique-se de ter habilitado a planilha para edição. Caso contrário, o Excel não permitirá que sejam inseridas informações na planilha.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</si>
</sst>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3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theme="1" tint="0.499984740745262"/>
      </left>
      <right style="thin">
        <color theme="2"/>
      </right>
      <top style="medium">
        <color theme="1" tint="0.49998474074526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1" tint="0.499984740745262"/>
      </top>
      <bottom style="thin">
        <color theme="2"/>
      </bottom>
      <diagonal/>
    </border>
    <border>
      <left style="thin">
        <color theme="2"/>
      </left>
      <right style="medium">
        <color theme="1" tint="0.499984740745262"/>
      </right>
      <top style="medium">
        <color theme="1" tint="0.499984740745262"/>
      </top>
      <bottom style="thin">
        <color theme="2"/>
      </bottom>
      <diagonal/>
    </border>
    <border>
      <left style="medium">
        <color theme="1" tint="0.49998474074526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1" tint="0.499984740745262"/>
      </right>
      <top style="thin">
        <color theme="2"/>
      </top>
      <bottom style="thin">
        <color theme="2"/>
      </bottom>
      <diagonal/>
    </border>
    <border>
      <left style="medium">
        <color theme="1" tint="0.499984740745262"/>
      </left>
      <right style="medium">
        <color theme="2"/>
      </right>
      <top style="medium">
        <color theme="1" tint="0.49998474074526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1" tint="0.499984740745262"/>
      </top>
      <bottom style="medium">
        <color theme="2"/>
      </bottom>
      <diagonal/>
    </border>
    <border>
      <left style="medium">
        <color theme="2"/>
      </left>
      <right style="medium">
        <color theme="1" tint="0.499984740745262"/>
      </right>
      <top style="medium">
        <color theme="1" tint="0.499984740745262"/>
      </top>
      <bottom style="medium">
        <color theme="2"/>
      </bottom>
      <diagonal/>
    </border>
    <border>
      <left style="medium">
        <color theme="1" tint="0.49998474074526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1" tint="0.499984740745262"/>
      </right>
      <top style="medium">
        <color theme="2"/>
      </top>
      <bottom style="medium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2"/>
      </bottom>
      <diagonal/>
    </border>
    <border>
      <left/>
      <right/>
      <top style="medium">
        <color theme="1" tint="0.499984740745262"/>
      </top>
      <bottom style="thin">
        <color theme="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1" tint="0.499984740745262"/>
      </left>
      <right style="thin">
        <color theme="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6" fillId="4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4" fontId="0" fillId="0" borderId="11" xfId="0" applyNumberFormat="1" applyBorder="1" applyAlignment="1" applyProtection="1">
      <alignment horizontal="center"/>
      <protection locked="0"/>
    </xf>
    <xf numFmtId="44" fontId="0" fillId="2" borderId="0" xfId="0" applyNumberFormat="1" applyFill="1"/>
    <xf numFmtId="0" fontId="4" fillId="5" borderId="5" xfId="2" applyFont="1" applyFill="1" applyBorder="1" applyAlignment="1" applyProtection="1">
      <alignment horizontal="center"/>
      <protection locked="0"/>
    </xf>
    <xf numFmtId="0" fontId="4" fillId="5" borderId="13" xfId="2" applyFont="1" applyFill="1" applyBorder="1" applyAlignment="1" applyProtection="1">
      <alignment horizontal="center"/>
      <protection locked="0"/>
    </xf>
    <xf numFmtId="0" fontId="4" fillId="2" borderId="0" xfId="0" applyFont="1" applyFill="1"/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4" fillId="5" borderId="17" xfId="2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2" applyFont="1" applyFill="1" applyBorder="1" applyAlignment="1" applyProtection="1">
      <alignment horizontal="center"/>
    </xf>
    <xf numFmtId="0" fontId="2" fillId="3" borderId="18" xfId="0" applyFont="1" applyFill="1" applyBorder="1" applyAlignment="1">
      <alignment horizontal="center"/>
    </xf>
    <xf numFmtId="164" fontId="0" fillId="2" borderId="0" xfId="0" applyNumberFormat="1" applyFill="1"/>
    <xf numFmtId="0" fontId="2" fillId="2" borderId="0" xfId="0" applyFont="1" applyFill="1"/>
    <xf numFmtId="164" fontId="0" fillId="2" borderId="0" xfId="0" applyNumberFormat="1" applyFill="1" applyAlignment="1">
      <alignment horizontal="center"/>
    </xf>
    <xf numFmtId="0" fontId="0" fillId="0" borderId="23" xfId="0" applyBorder="1" applyAlignment="1" applyProtection="1">
      <alignment horizontal="center"/>
      <protection locked="0"/>
    </xf>
    <xf numFmtId="0" fontId="2" fillId="3" borderId="19" xfId="0" applyFont="1" applyFill="1" applyBorder="1" applyAlignment="1">
      <alignment horizontal="center"/>
    </xf>
    <xf numFmtId="0" fontId="0" fillId="6" borderId="0" xfId="0" applyFill="1"/>
    <xf numFmtId="0" fontId="0" fillId="8" borderId="19" xfId="0" applyFill="1" applyBorder="1" applyAlignment="1">
      <alignment horizontal="center"/>
    </xf>
    <xf numFmtId="164" fontId="0" fillId="8" borderId="19" xfId="0" applyNumberForma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8" fillId="2" borderId="0" xfId="0" applyFont="1" applyFill="1"/>
    <xf numFmtId="0" fontId="0" fillId="7" borderId="19" xfId="0" applyFill="1" applyBorder="1" applyAlignment="1">
      <alignment horizontal="center"/>
    </xf>
    <xf numFmtId="164" fontId="0" fillId="7" borderId="19" xfId="0" applyNumberFormat="1" applyFill="1" applyBorder="1" applyAlignment="1">
      <alignment horizontal="center"/>
    </xf>
    <xf numFmtId="0" fontId="4" fillId="6" borderId="0" xfId="0" applyFont="1" applyFill="1"/>
    <xf numFmtId="164" fontId="4" fillId="2" borderId="0" xfId="0" applyNumberFormat="1" applyFont="1" applyFill="1"/>
    <xf numFmtId="0" fontId="9" fillId="2" borderId="0" xfId="0" applyFont="1" applyFill="1"/>
    <xf numFmtId="164" fontId="0" fillId="2" borderId="0" xfId="0" applyNumberFormat="1" applyFill="1" applyProtection="1">
      <protection locked="0"/>
    </xf>
    <xf numFmtId="0" fontId="3" fillId="2" borderId="0" xfId="0" applyFont="1" applyFill="1" applyProtection="1">
      <protection locked="0"/>
    </xf>
    <xf numFmtId="0" fontId="9" fillId="6" borderId="0" xfId="0" applyFont="1" applyFill="1"/>
    <xf numFmtId="0" fontId="0" fillId="9" borderId="0" xfId="0" applyFill="1" applyProtection="1">
      <protection locked="0"/>
    </xf>
    <xf numFmtId="0" fontId="3" fillId="9" borderId="0" xfId="0" applyFont="1" applyFill="1" applyProtection="1">
      <protection locked="0"/>
    </xf>
    <xf numFmtId="0" fontId="5" fillId="9" borderId="0" xfId="2" applyFill="1" applyProtection="1"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164" fontId="0" fillId="0" borderId="6" xfId="1" applyNumberFormat="1" applyFont="1" applyBorder="1" applyAlignment="1" applyProtection="1">
      <alignment horizontal="center"/>
      <protection locked="0"/>
    </xf>
    <xf numFmtId="164" fontId="0" fillId="0" borderId="12" xfId="1" applyNumberFormat="1" applyFont="1" applyBorder="1" applyAlignment="1" applyProtection="1">
      <alignment horizontal="center"/>
      <protection locked="0"/>
    </xf>
    <xf numFmtId="164" fontId="6" fillId="4" borderId="6" xfId="1" applyNumberFormat="1" applyFont="1" applyFill="1" applyBorder="1" applyAlignment="1" applyProtection="1">
      <alignment horizontal="center"/>
      <protection locked="0"/>
    </xf>
    <xf numFmtId="164" fontId="6" fillId="4" borderId="12" xfId="1" applyNumberFormat="1" applyFont="1" applyFill="1" applyBorder="1" applyAlignment="1" applyProtection="1">
      <alignment horizontal="center"/>
      <protection locked="0"/>
    </xf>
    <xf numFmtId="14" fontId="6" fillId="4" borderId="5" xfId="0" applyNumberFormat="1" applyFont="1" applyFill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14" fontId="0" fillId="0" borderId="5" xfId="0" quotePrefix="1" applyNumberFormat="1" applyBorder="1" applyAlignment="1" applyProtection="1">
      <alignment horizontal="center"/>
      <protection locked="0"/>
    </xf>
    <xf numFmtId="14" fontId="6" fillId="4" borderId="11" xfId="0" applyNumberFormat="1" applyFont="1" applyFill="1" applyBorder="1" applyAlignment="1" applyProtection="1">
      <alignment horizontal="center"/>
      <protection locked="0"/>
    </xf>
    <xf numFmtId="14" fontId="0" fillId="2" borderId="0" xfId="0" applyNumberFormat="1" applyFill="1" applyProtection="1"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5" xfId="0" quotePrefix="1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6" fillId="4" borderId="5" xfId="0" applyNumberFormat="1" applyFont="1" applyFill="1" applyBorder="1" applyAlignment="1" applyProtection="1">
      <alignment horizontal="center"/>
      <protection locked="0"/>
    </xf>
    <xf numFmtId="164" fontId="6" fillId="4" borderId="11" xfId="0" applyNumberFormat="1" applyFont="1" applyFill="1" applyBorder="1" applyAlignment="1" applyProtection="1">
      <alignment horizontal="center"/>
      <protection locked="0"/>
    </xf>
    <xf numFmtId="0" fontId="4" fillId="5" borderId="5" xfId="2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/>
      <protection locked="0"/>
    </xf>
    <xf numFmtId="14" fontId="6" fillId="4" borderId="21" xfId="0" applyNumberFormat="1" applyFont="1" applyFill="1" applyBorder="1" applyAlignment="1" applyProtection="1">
      <alignment horizontal="center"/>
      <protection locked="0"/>
    </xf>
    <xf numFmtId="0" fontId="12" fillId="9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3" fillId="9" borderId="0" xfId="0" applyFont="1" applyFill="1" applyAlignment="1" applyProtection="1">
      <alignment horizontal="right"/>
      <protection locked="0"/>
    </xf>
    <xf numFmtId="0" fontId="0" fillId="0" borderId="24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12" fillId="6" borderId="0" xfId="0" applyFont="1" applyFill="1" applyAlignment="1" applyProtection="1">
      <alignment horizontal="center" vertical="center"/>
      <protection locked="0"/>
    </xf>
    <xf numFmtId="0" fontId="0" fillId="6" borderId="0" xfId="0" applyFill="1" applyAlignment="1">
      <alignment horizontal="left" wrapText="1"/>
    </xf>
    <xf numFmtId="0" fontId="0" fillId="6" borderId="0" xfId="0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0" fillId="6" borderId="0" xfId="0" applyFill="1"/>
    <xf numFmtId="0" fontId="5" fillId="6" borderId="0" xfId="2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0" fillId="6" borderId="0" xfId="0" applyFill="1" applyAlignment="1">
      <alignment vertical="center" wrapText="1"/>
    </xf>
  </cellXfs>
  <cellStyles count="3">
    <cellStyle name="Hiperlink" xfId="2" builtinId="8"/>
    <cellStyle name="Moeda" xfId="1" builtinId="4"/>
    <cellStyle name="Normal" xfId="0" builtinId="0"/>
  </cellStyles>
  <dxfs count="3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ysClr val="windowText" lastClr="000000"/>
                </a:solidFill>
              </a:rPr>
              <a:t>Entradas X Saídas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9C-4118-8333-C3ED2C78A9F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9C-4118-8333-C3ED2C78A9F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9C-4118-8333-C3ED2C78A9FB}"/>
              </c:ext>
            </c:extLst>
          </c:dPt>
          <c:dLbls>
            <c:numFmt formatCode="&quot;R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 ANUAL'!$E$18:$G$18</c:f>
              <c:strCache>
                <c:ptCount val="3"/>
                <c:pt idx="0">
                  <c:v>TOTAL DE ENTRADAS</c:v>
                </c:pt>
                <c:pt idx="1">
                  <c:v>TOTAL DE SAÍDAS</c:v>
                </c:pt>
                <c:pt idx="2">
                  <c:v>SALDO ACUMULADO</c:v>
                </c:pt>
              </c:strCache>
            </c:strRef>
          </c:cat>
          <c:val>
            <c:numRef>
              <c:f>'RESULTADO ANUAL'!$E$19:$G$19</c:f>
              <c:numCache>
                <c:formatCode>"R$"\ 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9C-4118-8333-C3ED2C78A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6740856"/>
        <c:axId val="486744384"/>
      </c:barChart>
      <c:catAx>
        <c:axId val="486740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6744384"/>
        <c:crosses val="autoZero"/>
        <c:auto val="1"/>
        <c:lblAlgn val="ctr"/>
        <c:lblOffset val="100"/>
        <c:noMultiLvlLbl val="0"/>
      </c:catAx>
      <c:valAx>
        <c:axId val="486744384"/>
        <c:scaling>
          <c:orientation val="minMax"/>
        </c:scaling>
        <c:delete val="0"/>
        <c:axPos val="l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6740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exceleasy.com.br/" TargetMode="External"/><Relationship Id="rId1" Type="http://schemas.openxmlformats.org/officeDocument/2006/relationships/chart" Target="../charts/chart1.xml"/><Relationship Id="rId5" Type="http://schemas.openxmlformats.org/officeDocument/2006/relationships/image" Target="../media/image2.jpeg"/><Relationship Id="rId4" Type="http://schemas.openxmlformats.org/officeDocument/2006/relationships/hyperlink" Target="http://www.aprenderexcel.com.br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6</xdr:row>
      <xdr:rowOff>137160</xdr:rowOff>
    </xdr:from>
    <xdr:to>
      <xdr:col>13</xdr:col>
      <xdr:colOff>396240</xdr:colOff>
      <xdr:row>21</xdr:row>
      <xdr:rowOff>80010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1</xdr:row>
      <xdr:rowOff>247649</xdr:rowOff>
    </xdr:from>
    <xdr:to>
      <xdr:col>1</xdr:col>
      <xdr:colOff>7516</xdr:colOff>
      <xdr:row>3</xdr:row>
      <xdr:rowOff>152399</xdr:rowOff>
    </xdr:to>
    <xdr:pic>
      <xdr:nvPicPr>
        <xdr:cNvPr id="10" name="Imagem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381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8647</xdr:colOff>
      <xdr:row>3</xdr:row>
      <xdr:rowOff>171450</xdr:rowOff>
    </xdr:from>
    <xdr:to>
      <xdr:col>1</xdr:col>
      <xdr:colOff>4398</xdr:colOff>
      <xdr:row>6</xdr:row>
      <xdr:rowOff>152400</xdr:rowOff>
    </xdr:to>
    <xdr:pic>
      <xdr:nvPicPr>
        <xdr:cNvPr id="2" name="Imagem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7" y="809625"/>
          <a:ext cx="1376876" cy="552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42788</xdr:colOff>
      <xdr:row>2</xdr:row>
      <xdr:rowOff>38100</xdr:rowOff>
    </xdr:from>
    <xdr:to>
      <xdr:col>0</xdr:col>
      <xdr:colOff>1402854</xdr:colOff>
      <xdr:row>4</xdr:row>
      <xdr:rowOff>0</xdr:rowOff>
    </xdr:to>
    <xdr:pic>
      <xdr:nvPicPr>
        <xdr:cNvPr id="8" name="Imagem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88" y="39624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4</xdr:row>
      <xdr:rowOff>9526</xdr:rowOff>
    </xdr:from>
    <xdr:to>
      <xdr:col>0</xdr:col>
      <xdr:colOff>1399736</xdr:colOff>
      <xdr:row>6</xdr:row>
      <xdr:rowOff>161926</xdr:rowOff>
    </xdr:to>
    <xdr:pic>
      <xdr:nvPicPr>
        <xdr:cNvPr id="9" name="Imagem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48666"/>
          <a:ext cx="1376876" cy="533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45720</xdr:rowOff>
    </xdr:from>
    <xdr:to>
      <xdr:col>2</xdr:col>
      <xdr:colOff>45720</xdr:colOff>
      <xdr:row>0</xdr:row>
      <xdr:rowOff>251460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808ED7-4A03-DDAA-22D3-EB9A674AA56B}"/>
            </a:ext>
          </a:extLst>
        </xdr:cNvPr>
        <xdr:cNvSpPr/>
      </xdr:nvSpPr>
      <xdr:spPr>
        <a:xfrm>
          <a:off x="68580" y="45720"/>
          <a:ext cx="792480" cy="20574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&lt;</a:t>
          </a:r>
          <a:r>
            <a:rPr lang="pt-BR" sz="1100" b="1" baseline="0"/>
            <a:t> INÍCIO</a:t>
          </a:r>
          <a:endParaRPr lang="pt-B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42788</xdr:colOff>
      <xdr:row>2</xdr:row>
      <xdr:rowOff>38100</xdr:rowOff>
    </xdr:from>
    <xdr:to>
      <xdr:col>0</xdr:col>
      <xdr:colOff>1402854</xdr:colOff>
      <xdr:row>4</xdr:row>
      <xdr:rowOff>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8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4</xdr:row>
      <xdr:rowOff>9526</xdr:rowOff>
    </xdr:from>
    <xdr:to>
      <xdr:col>0</xdr:col>
      <xdr:colOff>1399736</xdr:colOff>
      <xdr:row>6</xdr:row>
      <xdr:rowOff>161926</xdr:rowOff>
    </xdr:to>
    <xdr:pic>
      <xdr:nvPicPr>
        <xdr:cNvPr id="5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6" name="Imagem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6" name="Imagem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35168</xdr:colOff>
      <xdr:row>2</xdr:row>
      <xdr:rowOff>38100</xdr:rowOff>
    </xdr:from>
    <xdr:to>
      <xdr:col>0</xdr:col>
      <xdr:colOff>1395234</xdr:colOff>
      <xdr:row>4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8" y="419100"/>
          <a:ext cx="136006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9526</xdr:rowOff>
    </xdr:from>
    <xdr:to>
      <xdr:col>0</xdr:col>
      <xdr:colOff>1392116</xdr:colOff>
      <xdr:row>6</xdr:row>
      <xdr:rowOff>161926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71526"/>
          <a:ext cx="1376876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loja.exceleasy.com.br/produto/planilha-fluxo-de-caix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N27"/>
  <sheetViews>
    <sheetView tabSelected="1" zoomScaleNormal="100" workbookViewId="0">
      <pane xSplit="1" topLeftCell="B1" activePane="topRight" state="frozen"/>
      <selection pane="topRight" activeCell="H5" sqref="H5:I5"/>
    </sheetView>
  </sheetViews>
  <sheetFormatPr defaultColWidth="9.109375" defaultRowHeight="14.4" x14ac:dyDescent="0.3"/>
  <cols>
    <col min="1" max="1" width="20.6640625" style="12" customWidth="1"/>
    <col min="2" max="5" width="9.109375" style="12"/>
    <col min="6" max="6" width="12.6640625" style="12" bestFit="1" customWidth="1"/>
    <col min="7" max="7" width="13.5546875" style="12" bestFit="1" customWidth="1"/>
    <col min="8" max="8" width="9.109375" style="12"/>
    <col min="9" max="10" width="13.5546875" style="12" bestFit="1" customWidth="1"/>
    <col min="11" max="16384" width="9.109375" style="12"/>
  </cols>
  <sheetData>
    <row r="1" spans="1:14" ht="15" customHeight="1" x14ac:dyDescent="0.3">
      <c r="A1" s="38"/>
      <c r="C1" s="65" t="s">
        <v>89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0.25" customHeight="1" x14ac:dyDescent="0.3">
      <c r="A2" s="21" t="s">
        <v>39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4.4" customHeight="1" x14ac:dyDescent="0.3">
      <c r="A3" s="1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3">
      <c r="A4" s="66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x14ac:dyDescent="0.3">
      <c r="A5" s="66"/>
      <c r="C5" s="42"/>
      <c r="D5" s="42"/>
      <c r="E5" s="42"/>
      <c r="F5" s="67" t="s">
        <v>91</v>
      </c>
      <c r="G5" s="67"/>
      <c r="H5" s="68"/>
      <c r="I5" s="68"/>
      <c r="J5" s="42"/>
      <c r="K5" s="42"/>
      <c r="L5" s="42"/>
      <c r="M5" s="42"/>
      <c r="N5" s="42"/>
    </row>
    <row r="6" spans="1:14" x14ac:dyDescent="0.3">
      <c r="A6" s="66"/>
      <c r="C6" s="42"/>
      <c r="D6" s="42"/>
      <c r="E6" s="42"/>
      <c r="F6" s="42"/>
      <c r="G6" s="42"/>
      <c r="H6" s="43"/>
      <c r="I6" s="44"/>
      <c r="J6" s="42"/>
      <c r="K6" s="42"/>
      <c r="L6" s="42"/>
      <c r="M6" s="42"/>
      <c r="N6" s="42"/>
    </row>
    <row r="7" spans="1:14" x14ac:dyDescent="0.3">
      <c r="A7" s="6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x14ac:dyDescent="0.3">
      <c r="A8" s="19" t="s">
        <v>100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x14ac:dyDescent="0.3">
      <c r="A9" s="13" t="s">
        <v>25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x14ac:dyDescent="0.3">
      <c r="A10" s="8" t="s">
        <v>26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x14ac:dyDescent="0.3">
      <c r="A11" s="8" t="s">
        <v>27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x14ac:dyDescent="0.3">
      <c r="A12" s="8" t="s">
        <v>28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x14ac:dyDescent="0.3">
      <c r="A13" s="8" t="s">
        <v>29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x14ac:dyDescent="0.3">
      <c r="A14" s="8" t="s">
        <v>30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x14ac:dyDescent="0.3">
      <c r="A15" s="8" t="s">
        <v>31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x14ac:dyDescent="0.3">
      <c r="A16" s="8" t="s">
        <v>32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x14ac:dyDescent="0.3">
      <c r="A17" s="8" t="s">
        <v>33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x14ac:dyDescent="0.3">
      <c r="A18" s="8" t="s">
        <v>34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3">
      <c r="A19" s="8" t="s">
        <v>35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3">
      <c r="A20" s="8" t="s">
        <v>36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x14ac:dyDescent="0.3">
      <c r="A21" s="9" t="s">
        <v>73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x14ac:dyDescent="0.3">
      <c r="A22" s="62" t="s">
        <v>104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6" spans="1:14" x14ac:dyDescent="0.3">
      <c r="H26" s="11"/>
      <c r="I26" s="39"/>
    </row>
    <row r="27" spans="1:14" x14ac:dyDescent="0.3">
      <c r="I27" s="40"/>
    </row>
  </sheetData>
  <sheetProtection algorithmName="SHA-512" hashValue="hdYOOQ6un2gtk+d88fznSWVEql1A5Ay8+rvbH6GKTq9Tl+9cp2ak4ojciBCVk0ezVka45sd+j3zfUvFBtc2Isg==" saltValue="PHcbB9jzRFWDM3X38jFzUg==" spinCount="100000" sheet="1" selectLockedCells="1"/>
  <dataConsolidate>
    <dataRefs count="1">
      <dataRef ref="A2:A14" sheet="APOIO"/>
    </dataRefs>
  </dataConsolidate>
  <mergeCells count="4">
    <mergeCell ref="C1:N3"/>
    <mergeCell ref="A4:A7"/>
    <mergeCell ref="F5:G5"/>
    <mergeCell ref="H5:I5"/>
  </mergeCells>
  <conditionalFormatting sqref="I27">
    <cfRule type="containsText" dxfId="29" priority="1" operator="containsText" text="Saldo Negativo">
      <formula>NOT(ISERROR(SEARCH("Saldo Negativo",I27)))</formula>
    </cfRule>
    <cfRule type="containsText" dxfId="28" priority="2" operator="containsText" text="Saldo Positivo">
      <formula>NOT(ISERROR(SEARCH("Saldo Positivo",I27)))</formula>
    </cfRule>
  </conditionalFormatting>
  <dataValidations count="1">
    <dataValidation type="list" allowBlank="1" showInputMessage="1" showErrorMessage="1" sqref="H5:I5" xr:uid="{02FDA85B-F992-4EF2-AE1E-996685CF9ED1}">
      <formula1>"JANEIRO,FEVEREIRO,MARÇO,ABRIL,MAIO,JUNHO,JULHO,AGOSTO,SETEMBRO,OUTUBRO,NOVEMBRO,DEZEMBRO"</formula1>
    </dataValidation>
  </dataValidations>
  <hyperlinks>
    <hyperlink ref="A10" location="fev!A1" display="Fevereiro" xr:uid="{00000000-0004-0000-0000-000000000000}"/>
    <hyperlink ref="A12" location="abr!A1" display="Abril" xr:uid="{00000000-0004-0000-0000-000001000000}"/>
    <hyperlink ref="A11" location="mar!A1" display="Março" xr:uid="{00000000-0004-0000-0000-000002000000}"/>
    <hyperlink ref="A13" location="mai!A1" display="Maio" xr:uid="{00000000-0004-0000-0000-000003000000}"/>
    <hyperlink ref="A14" location="jun!A1" display="Junho" xr:uid="{00000000-0004-0000-0000-000004000000}"/>
    <hyperlink ref="A15" location="jul!A1" display="Julho" xr:uid="{00000000-0004-0000-0000-000005000000}"/>
    <hyperlink ref="A16" location="ago!A1" display="Agosto" xr:uid="{00000000-0004-0000-0000-000006000000}"/>
    <hyperlink ref="A17" location="set!A1" display="Setembro" xr:uid="{00000000-0004-0000-0000-000007000000}"/>
    <hyperlink ref="A18" location="out!A1" display="Outubro" xr:uid="{00000000-0004-0000-0000-000008000000}"/>
    <hyperlink ref="A19" location="nov!A1" display="Novembro" xr:uid="{00000000-0004-0000-0000-000009000000}"/>
    <hyperlink ref="A20" location="dez!A1" display="Dezembro" xr:uid="{00000000-0004-0000-0000-00000A000000}"/>
    <hyperlink ref="A9" location="jan!A1" display="Janeiro" xr:uid="{00000000-0004-0000-0000-00000B000000}"/>
    <hyperlink ref="A21" location="'RESULTADO ANUAL'!A1" display="RESULTADO ANUAL" xr:uid="{00000000-0004-0000-0000-00000C000000}"/>
    <hyperlink ref="A22" location="INSTRUÇÕES!A1" display="INSTRUÇÕES" xr:uid="{D14722DF-C0CF-468D-A9EB-A2B84EE61E1E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30"/>
  <sheetViews>
    <sheetView workbookViewId="0">
      <pane xSplit="1" topLeftCell="B1" activePane="topRight" state="frozen"/>
      <selection pane="topRight" activeCell="A18" sqref="A18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1093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2.1093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109375" style="12" customWidth="1"/>
    <col min="12" max="12" width="14.33203125" style="56" bestFit="1" customWidth="1"/>
    <col min="13" max="13" width="13.33203125" style="39" customWidth="1"/>
    <col min="14" max="14" width="1.33203125" style="1" customWidth="1"/>
    <col min="15" max="15" width="19.44140625" style="17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5" ht="15" thickBot="1" x14ac:dyDescent="0.35">
      <c r="A1" s="10"/>
      <c r="B1" s="10"/>
      <c r="L1" s="56" t="s">
        <v>103</v>
      </c>
    </row>
    <row r="2" spans="1:15" ht="15" thickBot="1" x14ac:dyDescent="0.35">
      <c r="A2" s="21" t="s">
        <v>39</v>
      </c>
      <c r="C2" s="69" t="s">
        <v>61</v>
      </c>
      <c r="D2" s="70"/>
      <c r="E2" s="71"/>
      <c r="G2" s="69" t="s">
        <v>62</v>
      </c>
      <c r="H2" s="70"/>
      <c r="I2" s="71"/>
      <c r="K2" s="72" t="s">
        <v>63</v>
      </c>
      <c r="L2" s="73"/>
      <c r="M2" s="74"/>
      <c r="O2" s="19" t="s">
        <v>22</v>
      </c>
    </row>
    <row r="3" spans="1:15" ht="15" thickBot="1" x14ac:dyDescent="0.35">
      <c r="B3" s="14"/>
      <c r="C3" s="2" t="s">
        <v>14</v>
      </c>
      <c r="D3" s="52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</row>
    <row r="4" spans="1:15" ht="15" thickBot="1" x14ac:dyDescent="0.35">
      <c r="B4" s="17"/>
      <c r="C4" s="3"/>
      <c r="D4" s="53"/>
      <c r="E4" s="48"/>
      <c r="G4" s="3"/>
      <c r="H4" s="53"/>
      <c r="I4" s="48"/>
      <c r="K4" s="5"/>
      <c r="L4" s="6"/>
      <c r="M4" s="49"/>
      <c r="O4" s="19" t="s">
        <v>23</v>
      </c>
    </row>
    <row r="5" spans="1:15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5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9" t="s">
        <v>74</v>
      </c>
    </row>
    <row r="7" spans="1:15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20">
        <f>O3-O5</f>
        <v>0</v>
      </c>
    </row>
    <row r="8" spans="1:15" ht="15" thickBot="1" x14ac:dyDescent="0.35">
      <c r="A8" s="13" t="s">
        <v>101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9" t="s">
        <v>75</v>
      </c>
    </row>
    <row r="9" spans="1:15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20">
        <f>AGO!O9+SET!O7</f>
        <v>0</v>
      </c>
    </row>
    <row r="10" spans="1:15" ht="15" thickBot="1" x14ac:dyDescent="0.35">
      <c r="A10" s="8" t="s">
        <v>26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5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5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5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5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5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5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19" t="s">
        <v>85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y4mJ+qQ3uC0MPuuXv3gIKMstHehLBlc7TGrYT68M18QE4I/8qOhGE3JueeB5umVSNvONSUBTOKRoOW0Sql4JvQ==" saltValue="N3qpwArvAiTkmzptIu7WVQ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9" priority="1" operator="containsText" text="Saldo Negativo">
      <formula>NOT(ISERROR(SEARCH("Saldo Negativo",O10)))</formula>
    </cfRule>
    <cfRule type="containsText" dxfId="8" priority="2" operator="containsText" text="Saldo Positivo">
      <formula>NOT(ISERROR(SEARCH("Saldo Positivo",O10)))</formula>
    </cfRule>
  </conditionalFormatting>
  <hyperlinks>
    <hyperlink ref="A10" location="fev!A1" display="Fevereiro" xr:uid="{00000000-0004-0000-0900-000000000000}"/>
    <hyperlink ref="A12" location="abr!A1" display="Abril" xr:uid="{00000000-0004-0000-0900-000001000000}"/>
    <hyperlink ref="A11" location="mar!A1" display="Março" xr:uid="{00000000-0004-0000-0900-000002000000}"/>
    <hyperlink ref="A13" location="mai!A1" display="Maio" xr:uid="{00000000-0004-0000-0900-000003000000}"/>
    <hyperlink ref="A14" location="jun!A1" display="Junho" xr:uid="{00000000-0004-0000-0900-000004000000}"/>
    <hyperlink ref="A15" location="jul!A1" display="Julho" xr:uid="{00000000-0004-0000-0900-000005000000}"/>
    <hyperlink ref="A16" location="ago!A1" display="Agosto" xr:uid="{00000000-0004-0000-0900-000006000000}"/>
    <hyperlink ref="A18" location="out!A1" display="Outubro" xr:uid="{00000000-0004-0000-0900-000008000000}"/>
    <hyperlink ref="A19" location="nov!A1" display="Novembro" xr:uid="{00000000-0004-0000-0900-000009000000}"/>
    <hyperlink ref="A20" location="dez!A1" display="Dezembro" xr:uid="{00000000-0004-0000-0900-00000A000000}"/>
    <hyperlink ref="A9" location="jan!A1" display="Janeiro" xr:uid="{00000000-0004-0000-0900-00000B000000}"/>
    <hyperlink ref="A21" location="'RESULTADO ANUAL'!A1" display="RESULTADO ANUAL" xr:uid="{00000000-0004-0000-0900-00000C000000}"/>
    <hyperlink ref="A8" location="PAINEL!A1" display="PAINEL" xr:uid="{00000000-0004-0000-0900-00000D000000}"/>
    <hyperlink ref="A22" location="INSTRUÇÕES!A1" display="INSTRUÇÕES" xr:uid="{24B03B79-89FE-4E22-A16E-749857666E16}"/>
  </hyperlinks>
  <pageMargins left="0.511811024" right="0.511811024" top="0.78740157499999996" bottom="0.78740157499999996" header="0.31496062000000002" footer="0.31496062000000002"/>
  <ignoredErrors>
    <ignoredError sqref="O3" unlocked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34"/>
  <sheetViews>
    <sheetView workbookViewId="0">
      <pane xSplit="1" topLeftCell="B1" activePane="topRight" state="frozen"/>
      <selection pane="topRight" activeCell="A19" sqref="A19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218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2.218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21875" style="12" customWidth="1"/>
    <col min="12" max="12" width="14.33203125" style="56" bestFit="1" customWidth="1"/>
    <col min="13" max="13" width="13.33203125" style="39" customWidth="1"/>
    <col min="14" max="14" width="1.33203125" style="1" customWidth="1"/>
    <col min="15" max="15" width="19.44140625" style="17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5" ht="15" thickBot="1" x14ac:dyDescent="0.35">
      <c r="A1" s="10"/>
      <c r="B1" s="10"/>
    </row>
    <row r="2" spans="1:15" ht="15" thickBot="1" x14ac:dyDescent="0.35">
      <c r="A2" s="21" t="s">
        <v>39</v>
      </c>
      <c r="C2" s="75" t="s">
        <v>64</v>
      </c>
      <c r="D2" s="70"/>
      <c r="E2" s="71"/>
      <c r="G2" s="69" t="s">
        <v>65</v>
      </c>
      <c r="H2" s="70"/>
      <c r="I2" s="71"/>
      <c r="K2" s="72" t="s">
        <v>66</v>
      </c>
      <c r="L2" s="73"/>
      <c r="M2" s="74"/>
      <c r="O2" s="19" t="s">
        <v>22</v>
      </c>
    </row>
    <row r="3" spans="1:15" ht="15" thickBot="1" x14ac:dyDescent="0.35">
      <c r="B3" s="14"/>
      <c r="C3" s="63" t="s">
        <v>14</v>
      </c>
      <c r="D3" s="64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</row>
    <row r="4" spans="1:15" ht="15" thickBot="1" x14ac:dyDescent="0.35">
      <c r="B4" s="17"/>
      <c r="C4" s="27"/>
      <c r="D4" s="53"/>
      <c r="E4" s="48"/>
      <c r="G4" s="3"/>
      <c r="H4" s="53"/>
      <c r="I4" s="48"/>
      <c r="K4" s="5"/>
      <c r="L4" s="6"/>
      <c r="M4" s="49"/>
      <c r="O4" s="19" t="s">
        <v>23</v>
      </c>
    </row>
    <row r="5" spans="1:15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5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9" t="s">
        <v>74</v>
      </c>
    </row>
    <row r="7" spans="1:15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20">
        <f>O3-O5</f>
        <v>0</v>
      </c>
    </row>
    <row r="8" spans="1:15" ht="15" thickBot="1" x14ac:dyDescent="0.35">
      <c r="A8" s="13" t="s">
        <v>100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9" t="s">
        <v>75</v>
      </c>
    </row>
    <row r="9" spans="1:15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20">
        <f>SET!O9+OUT!O7</f>
        <v>0</v>
      </c>
    </row>
    <row r="10" spans="1:15" ht="15" thickBot="1" x14ac:dyDescent="0.35">
      <c r="A10" s="8" t="s">
        <v>26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5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5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5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5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5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5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19" t="s">
        <v>86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  <row r="431" spans="3:13" x14ac:dyDescent="0.3">
      <c r="C431" s="3"/>
    </row>
    <row r="432" spans="3:13" x14ac:dyDescent="0.3">
      <c r="C432" s="3"/>
    </row>
    <row r="433" spans="3:3" x14ac:dyDescent="0.3">
      <c r="C433" s="3"/>
    </row>
    <row r="434" spans="3:3" x14ac:dyDescent="0.3">
      <c r="C434" s="3"/>
    </row>
  </sheetData>
  <sheetProtection algorithmName="SHA-512" hashValue="7MRJELNnHmMb24nGGG2dDFrPAmi+oF7P4OwuTAuoK6DGMnBVvXk/4NQjQsTgEZrIOcqgDKMmKfvtkYw95dInkA==" saltValue="WetCzXF7tXyiyHWiglZv6Q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7" priority="1" operator="containsText" text="Saldo Negativo">
      <formula>NOT(ISERROR(SEARCH("Saldo Negativo",O10)))</formula>
    </cfRule>
    <cfRule type="containsText" dxfId="6" priority="2" operator="containsText" text="Saldo Positivo">
      <formula>NOT(ISERROR(SEARCH("Saldo Positivo",O10)))</formula>
    </cfRule>
  </conditionalFormatting>
  <hyperlinks>
    <hyperlink ref="A10" location="fev!A1" display="Fevereiro" xr:uid="{00000000-0004-0000-0A00-000000000000}"/>
    <hyperlink ref="A12" location="abr!A1" display="Abril" xr:uid="{00000000-0004-0000-0A00-000001000000}"/>
    <hyperlink ref="A11" location="mar!A1" display="Março" xr:uid="{00000000-0004-0000-0A00-000002000000}"/>
    <hyperlink ref="A13" location="mai!A1" display="Maio" xr:uid="{00000000-0004-0000-0A00-000003000000}"/>
    <hyperlink ref="A14" location="jun!A1" display="Junho" xr:uid="{00000000-0004-0000-0A00-000004000000}"/>
    <hyperlink ref="A15" location="jul!A1" display="Julho" xr:uid="{00000000-0004-0000-0A00-000005000000}"/>
    <hyperlink ref="A16" location="ago!A1" display="Agosto" xr:uid="{00000000-0004-0000-0A00-000006000000}"/>
    <hyperlink ref="A17" location="set!A1" display="Setembro" xr:uid="{00000000-0004-0000-0A00-000007000000}"/>
    <hyperlink ref="A19" location="nov!A1" display="Novembro" xr:uid="{00000000-0004-0000-0A00-000009000000}"/>
    <hyperlink ref="A20" location="dez!A1" display="Dezembro" xr:uid="{00000000-0004-0000-0A00-00000A000000}"/>
    <hyperlink ref="A9" location="jan!A1" display="Janeiro" xr:uid="{00000000-0004-0000-0A00-00000B000000}"/>
    <hyperlink ref="A21" location="'RESULTADO ANUAL'!A1" display="RESULTADO ANUAL" xr:uid="{00000000-0004-0000-0A00-00000C000000}"/>
    <hyperlink ref="A8" location="PAINEL!A1" display="PAINEL" xr:uid="{00000000-0004-0000-0A00-00000D000000}"/>
    <hyperlink ref="A22" location="INSTRUÇÕES!A1" display="INSTRUÇÕES" xr:uid="{A30A22F0-CC35-4075-8EF4-F5530054BBC1}"/>
  </hyperlinks>
  <pageMargins left="0.511811024" right="0.511811024" top="0.78740157499999996" bottom="0.78740157499999996" header="0.31496062000000002" footer="0.31496062000000002"/>
  <ignoredErrors>
    <ignoredError sqref="O3" unlocked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30"/>
  <sheetViews>
    <sheetView workbookViewId="0">
      <pane xSplit="1" topLeftCell="B1" activePane="topRight" state="frozen"/>
      <selection pane="topRight" activeCell="A20" sqref="A20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218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2.218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21875" style="12" customWidth="1"/>
    <col min="12" max="12" width="14.33203125" style="56" bestFit="1" customWidth="1"/>
    <col min="13" max="13" width="13.33203125" style="39" customWidth="1"/>
    <col min="14" max="14" width="1.33203125" style="1" customWidth="1"/>
    <col min="15" max="15" width="19.44140625" style="17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5" ht="15" thickBot="1" x14ac:dyDescent="0.35">
      <c r="A1" s="10"/>
      <c r="B1" s="10"/>
    </row>
    <row r="2" spans="1:15" ht="15" thickBot="1" x14ac:dyDescent="0.35">
      <c r="A2" s="21" t="s">
        <v>39</v>
      </c>
      <c r="C2" s="69" t="s">
        <v>67</v>
      </c>
      <c r="D2" s="70"/>
      <c r="E2" s="71"/>
      <c r="G2" s="69" t="s">
        <v>68</v>
      </c>
      <c r="H2" s="70"/>
      <c r="I2" s="71"/>
      <c r="K2" s="72" t="s">
        <v>69</v>
      </c>
      <c r="L2" s="73"/>
      <c r="M2" s="74"/>
      <c r="O2" s="16" t="s">
        <v>22</v>
      </c>
    </row>
    <row r="3" spans="1:15" ht="15" thickBot="1" x14ac:dyDescent="0.35">
      <c r="B3" s="14"/>
      <c r="C3" s="2" t="s">
        <v>14</v>
      </c>
      <c r="D3" s="52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15">
        <f>SUM(M4:M1048576)</f>
        <v>0</v>
      </c>
    </row>
    <row r="4" spans="1:15" ht="15" thickBot="1" x14ac:dyDescent="0.35">
      <c r="B4" s="17"/>
      <c r="C4" s="3"/>
      <c r="D4" s="53"/>
      <c r="E4" s="48"/>
      <c r="G4" s="3"/>
      <c r="H4" s="53"/>
      <c r="I4" s="48"/>
      <c r="K4" s="5"/>
      <c r="L4" s="6"/>
      <c r="M4" s="49"/>
      <c r="O4" s="16" t="s">
        <v>23</v>
      </c>
    </row>
    <row r="5" spans="1:15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15">
        <f>SUM(E4:E1048576,I4:I1048576)</f>
        <v>0</v>
      </c>
    </row>
    <row r="6" spans="1:15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6" t="s">
        <v>74</v>
      </c>
    </row>
    <row r="7" spans="1:15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15">
        <f>O3-O5</f>
        <v>0</v>
      </c>
    </row>
    <row r="8" spans="1:15" ht="15" thickBot="1" x14ac:dyDescent="0.35">
      <c r="A8" s="13" t="s">
        <v>100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6" t="s">
        <v>75</v>
      </c>
    </row>
    <row r="9" spans="1:15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15">
        <f>OUT!O9+NOV!O7</f>
        <v>0</v>
      </c>
    </row>
    <row r="10" spans="1:15" ht="15" thickBot="1" x14ac:dyDescent="0.35">
      <c r="A10" s="8" t="s">
        <v>26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5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5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5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5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5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5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19" t="s">
        <v>87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5ynbqfx1k03YysRIYGcb6upz2o5cmUyZP9uJ2G3rSLFqiytLGyKv8ilEhEOvIG1xTDAjAbd1dKaWYUFAsPbR0Q==" saltValue="qL1JEGyEsNobqBRJuTn8YQ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5" priority="1" operator="containsText" text="Saldo Negativo">
      <formula>NOT(ISERROR(SEARCH("Saldo Negativo",O10)))</formula>
    </cfRule>
    <cfRule type="containsText" dxfId="4" priority="2" operator="containsText" text="Saldo Positivo">
      <formula>NOT(ISERROR(SEARCH("Saldo Positivo",O10)))</formula>
    </cfRule>
  </conditionalFormatting>
  <hyperlinks>
    <hyperlink ref="A10" location="fev!A1" display="Fevereiro" xr:uid="{00000000-0004-0000-0B00-000000000000}"/>
    <hyperlink ref="A12" location="abr!A1" display="Abril" xr:uid="{00000000-0004-0000-0B00-000001000000}"/>
    <hyperlink ref="A11" location="mar!A1" display="Março" xr:uid="{00000000-0004-0000-0B00-000002000000}"/>
    <hyperlink ref="A13" location="mai!A1" display="Maio" xr:uid="{00000000-0004-0000-0B00-000003000000}"/>
    <hyperlink ref="A14" location="jun!A1" display="Junho" xr:uid="{00000000-0004-0000-0B00-000004000000}"/>
    <hyperlink ref="A15" location="jul!A1" display="Julho" xr:uid="{00000000-0004-0000-0B00-000005000000}"/>
    <hyperlink ref="A16" location="ago!A1" display="Agosto" xr:uid="{00000000-0004-0000-0B00-000006000000}"/>
    <hyperlink ref="A17" location="set!A1" display="Setembro" xr:uid="{00000000-0004-0000-0B00-000007000000}"/>
    <hyperlink ref="A18" location="out!A1" display="Outubro" xr:uid="{00000000-0004-0000-0B00-000008000000}"/>
    <hyperlink ref="A20" location="dez!A1" display="Dezembro" xr:uid="{00000000-0004-0000-0B00-00000A000000}"/>
    <hyperlink ref="A9" location="jan!A1" display="Janeiro" xr:uid="{00000000-0004-0000-0B00-00000B000000}"/>
    <hyperlink ref="A21" location="'RESULTADO ANUAL'!A1" display="RESULTADO ANUAL" xr:uid="{00000000-0004-0000-0B00-00000C000000}"/>
    <hyperlink ref="A8" location="PAINEL!A1" display="PAINEL" xr:uid="{00000000-0004-0000-0B00-00000D000000}"/>
    <hyperlink ref="A22" location="INSTRUÇÕES!A1" display="INSTRUÇÕES" xr:uid="{49E2A378-3CB8-40D8-8130-510F1FE6E0C6}"/>
  </hyperlinks>
  <pageMargins left="0.511811024" right="0.511811024" top="0.78740157499999996" bottom="0.78740157499999996" header="0.31496062000000002" footer="0.31496062000000002"/>
  <ignoredErrors>
    <ignoredError sqref="O3" unlocked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30"/>
  <sheetViews>
    <sheetView workbookViewId="0">
      <pane xSplit="1" topLeftCell="B1" activePane="topRight" state="frozen"/>
      <selection pane="topRight" activeCell="A21" sqref="A21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1.886718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1.886718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1.88671875" style="12" customWidth="1"/>
    <col min="12" max="12" width="14.33203125" style="56" bestFit="1" customWidth="1"/>
    <col min="13" max="13" width="13.33203125" style="39" customWidth="1"/>
    <col min="14" max="14" width="1.33203125" style="1" customWidth="1"/>
    <col min="15" max="15" width="19.44140625" style="17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5" ht="15" thickBot="1" x14ac:dyDescent="0.35">
      <c r="A1" s="10"/>
      <c r="B1" s="10"/>
    </row>
    <row r="2" spans="1:15" ht="15" thickBot="1" x14ac:dyDescent="0.35">
      <c r="A2" s="21" t="s">
        <v>39</v>
      </c>
      <c r="C2" s="75" t="s">
        <v>70</v>
      </c>
      <c r="D2" s="70"/>
      <c r="E2" s="71"/>
      <c r="G2" s="76" t="s">
        <v>71</v>
      </c>
      <c r="H2" s="77"/>
      <c r="I2" s="78"/>
      <c r="K2" s="72" t="s">
        <v>72</v>
      </c>
      <c r="L2" s="73"/>
      <c r="M2" s="74"/>
      <c r="O2" s="19" t="s">
        <v>22</v>
      </c>
    </row>
    <row r="3" spans="1:15" ht="15" thickBot="1" x14ac:dyDescent="0.35">
      <c r="B3" s="14"/>
      <c r="C3" s="63" t="s">
        <v>14</v>
      </c>
      <c r="D3" s="64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</row>
    <row r="4" spans="1:15" ht="15" thickBot="1" x14ac:dyDescent="0.35">
      <c r="B4" s="17"/>
      <c r="C4" s="27"/>
      <c r="D4" s="53"/>
      <c r="E4" s="48"/>
      <c r="G4" s="3"/>
      <c r="H4" s="53"/>
      <c r="I4" s="48"/>
      <c r="K4" s="5"/>
      <c r="L4" s="6"/>
      <c r="M4" s="49"/>
      <c r="O4" s="19" t="s">
        <v>23</v>
      </c>
    </row>
    <row r="5" spans="1:15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5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9" t="s">
        <v>74</v>
      </c>
    </row>
    <row r="7" spans="1:15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20">
        <f>O3-O5</f>
        <v>0</v>
      </c>
    </row>
    <row r="8" spans="1:15" ht="15" thickBot="1" x14ac:dyDescent="0.35">
      <c r="A8" s="13" t="s">
        <v>100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9" t="s">
        <v>75</v>
      </c>
    </row>
    <row r="9" spans="1:15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20">
        <f>NOV!O9+DEZ!O7</f>
        <v>0</v>
      </c>
    </row>
    <row r="10" spans="1:15" ht="15" thickBot="1" x14ac:dyDescent="0.35">
      <c r="A10" s="8" t="s">
        <v>26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5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5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5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5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5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5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19" t="s">
        <v>88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IL2sfaDF9ukPok67kkwEUu9PaUmTo++nF7OMm/IhZCM3/4mTP4t2Q+kixwKWgOAhnRVAeekMBJj7/+3uJ6BvQw==" saltValue="45REvfKcRzgCGZSEjKn2SQ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3" priority="1" operator="containsText" text="Saldo Negativo">
      <formula>NOT(ISERROR(SEARCH("Saldo Negativo",O10)))</formula>
    </cfRule>
    <cfRule type="containsText" dxfId="2" priority="2" operator="containsText" text="Saldo Positivo">
      <formula>NOT(ISERROR(SEARCH("Saldo Positivo",O10)))</formula>
    </cfRule>
  </conditionalFormatting>
  <hyperlinks>
    <hyperlink ref="A10" location="fev!A1" display="Fevereiro" xr:uid="{00000000-0004-0000-0C00-000000000000}"/>
    <hyperlink ref="A12" location="abr!A1" display="Abril" xr:uid="{00000000-0004-0000-0C00-000001000000}"/>
    <hyperlink ref="A11" location="mar!A1" display="Março" xr:uid="{00000000-0004-0000-0C00-000002000000}"/>
    <hyperlink ref="A13" location="mai!A1" display="Maio" xr:uid="{00000000-0004-0000-0C00-000003000000}"/>
    <hyperlink ref="A14" location="jun!A1" display="Junho" xr:uid="{00000000-0004-0000-0C00-000004000000}"/>
    <hyperlink ref="A15" location="jul!A1" display="Julho" xr:uid="{00000000-0004-0000-0C00-000005000000}"/>
    <hyperlink ref="A16" location="ago!A1" display="Agosto" xr:uid="{00000000-0004-0000-0C00-000006000000}"/>
    <hyperlink ref="A17" location="set!A1" display="Setembro" xr:uid="{00000000-0004-0000-0C00-000007000000}"/>
    <hyperlink ref="A18" location="out!A1" display="Outubro" xr:uid="{00000000-0004-0000-0C00-000008000000}"/>
    <hyperlink ref="A19" location="nov!A1" display="Novembro" xr:uid="{00000000-0004-0000-0C00-000009000000}"/>
    <hyperlink ref="A9" location="jan!A1" display="Janeiro" xr:uid="{00000000-0004-0000-0C00-00000B000000}"/>
    <hyperlink ref="A21" location="'RESULTADO ANUAL'!A1" display="RESULTADO ANUAL" xr:uid="{00000000-0004-0000-0C00-00000C000000}"/>
    <hyperlink ref="A8" location="PAINEL!A1" display="PAINEL" xr:uid="{00000000-0004-0000-0C00-00000D000000}"/>
    <hyperlink ref="A22" location="INSTRUÇÕES!A1" display="INSTRUÇÕES" xr:uid="{BB119305-03D1-49D1-80D9-487DDDAD5020}"/>
  </hyperlinks>
  <pageMargins left="0.511811024" right="0.511811024" top="0.78740157499999996" bottom="0.78740157499999996" header="0.31496062000000002" footer="0.31496062000000002"/>
  <ignoredErrors>
    <ignoredError sqref="O3" unlockedFormula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O27"/>
  <sheetViews>
    <sheetView workbookViewId="0">
      <pane xSplit="1" topLeftCell="B1" activePane="topRight" state="frozen"/>
      <selection pane="topRight" activeCell="A22" sqref="A22"/>
    </sheetView>
  </sheetViews>
  <sheetFormatPr defaultColWidth="9.109375" defaultRowHeight="14.4" x14ac:dyDescent="0.3"/>
  <cols>
    <col min="1" max="1" width="20.6640625" style="1" customWidth="1"/>
    <col min="2" max="2" width="4.33203125" style="10" customWidth="1"/>
    <col min="3" max="3" width="11.5546875" style="1" bestFit="1" customWidth="1"/>
    <col min="4" max="4" width="4.6640625" style="1" customWidth="1"/>
    <col min="5" max="5" width="16.33203125" style="1" bestFit="1" customWidth="1"/>
    <col min="6" max="6" width="19.44140625" style="1" bestFit="1" customWidth="1"/>
    <col min="7" max="7" width="19.5546875" style="1" bestFit="1" customWidth="1"/>
    <col min="8" max="8" width="14.44140625" style="1" bestFit="1" customWidth="1"/>
    <col min="9" max="9" width="23.6640625" style="1" bestFit="1" customWidth="1"/>
    <col min="10" max="10" width="19.44140625" style="1" bestFit="1" customWidth="1"/>
    <col min="11" max="11" width="4.6640625" style="1" customWidth="1"/>
    <col min="12" max="12" width="13" style="1" bestFit="1" customWidth="1"/>
    <col min="13" max="16384" width="9.109375" style="1"/>
  </cols>
  <sheetData>
    <row r="1" spans="1:15" ht="14.4" customHeight="1" x14ac:dyDescent="0.3">
      <c r="A1" s="10"/>
      <c r="D1" s="79" t="s">
        <v>90</v>
      </c>
      <c r="E1" s="79"/>
      <c r="F1" s="79"/>
      <c r="G1" s="79"/>
      <c r="H1" s="79"/>
      <c r="I1" s="79"/>
      <c r="J1" s="79"/>
      <c r="K1" s="79"/>
    </row>
    <row r="2" spans="1:15" ht="14.25" customHeight="1" x14ac:dyDescent="0.3">
      <c r="A2" s="21" t="s">
        <v>39</v>
      </c>
      <c r="D2" s="79"/>
      <c r="E2" s="79"/>
      <c r="F2" s="79"/>
      <c r="G2" s="79"/>
      <c r="H2" s="79"/>
      <c r="I2" s="79"/>
      <c r="J2" s="79"/>
      <c r="K2" s="79"/>
    </row>
    <row r="3" spans="1:15" s="10" customFormat="1" ht="15" thickBot="1" x14ac:dyDescent="0.35">
      <c r="D3" s="79"/>
      <c r="E3" s="79"/>
      <c r="F3" s="79"/>
      <c r="G3" s="79"/>
      <c r="H3" s="79"/>
      <c r="I3" s="79"/>
      <c r="J3" s="79"/>
      <c r="K3" s="79"/>
    </row>
    <row r="4" spans="1:15" ht="15" thickBot="1" x14ac:dyDescent="0.35">
      <c r="A4" s="10"/>
      <c r="B4" s="1"/>
      <c r="D4" s="41"/>
      <c r="E4" s="28" t="s">
        <v>24</v>
      </c>
      <c r="F4" s="28" t="s">
        <v>22</v>
      </c>
      <c r="G4" s="28" t="s">
        <v>23</v>
      </c>
      <c r="H4" s="28" t="s">
        <v>12</v>
      </c>
      <c r="I4" s="28" t="s">
        <v>37</v>
      </c>
      <c r="J4" s="28" t="s">
        <v>38</v>
      </c>
      <c r="K4" s="29"/>
      <c r="L4" s="10"/>
    </row>
    <row r="5" spans="1:15" ht="15" thickBot="1" x14ac:dyDescent="0.35">
      <c r="B5" s="1"/>
      <c r="D5" s="41"/>
      <c r="E5" s="30" t="s">
        <v>0</v>
      </c>
      <c r="F5" s="31">
        <f>JAN!O3</f>
        <v>0</v>
      </c>
      <c r="G5" s="31">
        <f>JAN!O5</f>
        <v>0</v>
      </c>
      <c r="H5" s="31">
        <f>F5-G5</f>
        <v>0</v>
      </c>
      <c r="I5" s="31">
        <f>H5</f>
        <v>0</v>
      </c>
      <c r="J5" s="32" t="str">
        <f>IF(I5&gt;=0,"Saldo Positivo","Saldo Negativo")</f>
        <v>Saldo Positivo</v>
      </c>
      <c r="K5" s="29"/>
      <c r="N5" s="33"/>
      <c r="O5" s="33"/>
    </row>
    <row r="6" spans="1:15" ht="15" thickBot="1" x14ac:dyDescent="0.35">
      <c r="B6" s="1"/>
      <c r="D6" s="41"/>
      <c r="E6" s="34" t="s">
        <v>1</v>
      </c>
      <c r="F6" s="35">
        <f>FEV!O3</f>
        <v>0</v>
      </c>
      <c r="G6" s="35">
        <f>FEV!O5</f>
        <v>0</v>
      </c>
      <c r="H6" s="35">
        <f t="shared" ref="H6:H16" si="0">F6-G6</f>
        <v>0</v>
      </c>
      <c r="I6" s="35">
        <f>I5+H6</f>
        <v>0</v>
      </c>
      <c r="J6" s="32" t="str">
        <f t="shared" ref="J6:J16" si="1">IF(I6&gt;=0,"Saldo Positivo","Saldo Negativo")</f>
        <v>Saldo Positivo</v>
      </c>
      <c r="K6" s="29"/>
      <c r="N6" s="33"/>
      <c r="O6" s="33"/>
    </row>
    <row r="7" spans="1:15" ht="15" thickBot="1" x14ac:dyDescent="0.35">
      <c r="B7" s="1"/>
      <c r="D7" s="41"/>
      <c r="E7" s="30" t="s">
        <v>2</v>
      </c>
      <c r="F7" s="31">
        <f>MAR!O3</f>
        <v>0</v>
      </c>
      <c r="G7" s="31">
        <f>MAR!O5</f>
        <v>0</v>
      </c>
      <c r="H7" s="31">
        <f t="shared" si="0"/>
        <v>0</v>
      </c>
      <c r="I7" s="31">
        <f t="shared" ref="I7:I16" si="2">I6+H7</f>
        <v>0</v>
      </c>
      <c r="J7" s="32" t="str">
        <f t="shared" si="1"/>
        <v>Saldo Positivo</v>
      </c>
      <c r="K7" s="29"/>
      <c r="N7" s="33"/>
      <c r="O7" s="33"/>
    </row>
    <row r="8" spans="1:15" ht="15" thickBot="1" x14ac:dyDescent="0.35">
      <c r="A8" s="13" t="s">
        <v>101</v>
      </c>
      <c r="B8" s="1"/>
      <c r="D8" s="41"/>
      <c r="E8" s="34" t="s">
        <v>3</v>
      </c>
      <c r="F8" s="35">
        <f>ABR!O3</f>
        <v>0</v>
      </c>
      <c r="G8" s="35">
        <f>ABR!O5</f>
        <v>0</v>
      </c>
      <c r="H8" s="35">
        <f t="shared" si="0"/>
        <v>0</v>
      </c>
      <c r="I8" s="35">
        <f t="shared" si="2"/>
        <v>0</v>
      </c>
      <c r="J8" s="32" t="str">
        <f t="shared" si="1"/>
        <v>Saldo Positivo</v>
      </c>
      <c r="K8" s="29"/>
      <c r="N8" s="33"/>
      <c r="O8" s="33"/>
    </row>
    <row r="9" spans="1:15" ht="15" thickBot="1" x14ac:dyDescent="0.35">
      <c r="A9" s="13" t="s">
        <v>25</v>
      </c>
      <c r="B9" s="1"/>
      <c r="D9" s="41"/>
      <c r="E9" s="30" t="s">
        <v>4</v>
      </c>
      <c r="F9" s="31">
        <f>MAI!O3</f>
        <v>0</v>
      </c>
      <c r="G9" s="31">
        <f>MAI!O5</f>
        <v>0</v>
      </c>
      <c r="H9" s="31">
        <f t="shared" si="0"/>
        <v>0</v>
      </c>
      <c r="I9" s="31">
        <f t="shared" si="2"/>
        <v>0</v>
      </c>
      <c r="J9" s="32" t="str">
        <f t="shared" si="1"/>
        <v>Saldo Positivo</v>
      </c>
      <c r="K9" s="29"/>
      <c r="N9" s="33"/>
      <c r="O9" s="33"/>
    </row>
    <row r="10" spans="1:15" ht="15" thickBot="1" x14ac:dyDescent="0.35">
      <c r="A10" s="8" t="s">
        <v>26</v>
      </c>
      <c r="B10" s="1"/>
      <c r="D10" s="41"/>
      <c r="E10" s="34" t="s">
        <v>5</v>
      </c>
      <c r="F10" s="35">
        <f>JUN!O3</f>
        <v>0</v>
      </c>
      <c r="G10" s="35">
        <f>JUN!O5</f>
        <v>0</v>
      </c>
      <c r="H10" s="35">
        <f t="shared" si="0"/>
        <v>0</v>
      </c>
      <c r="I10" s="35">
        <f t="shared" si="2"/>
        <v>0</v>
      </c>
      <c r="J10" s="32" t="str">
        <f t="shared" si="1"/>
        <v>Saldo Positivo</v>
      </c>
      <c r="K10" s="29"/>
    </row>
    <row r="11" spans="1:15" ht="15" thickBot="1" x14ac:dyDescent="0.35">
      <c r="A11" s="8" t="s">
        <v>27</v>
      </c>
      <c r="B11" s="1"/>
      <c r="D11" s="41"/>
      <c r="E11" s="30" t="s">
        <v>6</v>
      </c>
      <c r="F11" s="31">
        <f>JUL!O3</f>
        <v>0</v>
      </c>
      <c r="G11" s="31">
        <f>JUL!O5</f>
        <v>0</v>
      </c>
      <c r="H11" s="31">
        <f t="shared" si="0"/>
        <v>0</v>
      </c>
      <c r="I11" s="31">
        <f t="shared" si="2"/>
        <v>0</v>
      </c>
      <c r="J11" s="32" t="str">
        <f t="shared" si="1"/>
        <v>Saldo Positivo</v>
      </c>
      <c r="K11" s="29"/>
    </row>
    <row r="12" spans="1:15" ht="15" thickBot="1" x14ac:dyDescent="0.35">
      <c r="A12" s="8" t="s">
        <v>28</v>
      </c>
      <c r="B12" s="1"/>
      <c r="D12" s="41"/>
      <c r="E12" s="34" t="s">
        <v>7</v>
      </c>
      <c r="F12" s="35">
        <f>AGO!O3</f>
        <v>0</v>
      </c>
      <c r="G12" s="35">
        <f>AGO!O5</f>
        <v>0</v>
      </c>
      <c r="H12" s="35">
        <f t="shared" si="0"/>
        <v>0</v>
      </c>
      <c r="I12" s="35">
        <f t="shared" si="2"/>
        <v>0</v>
      </c>
      <c r="J12" s="32" t="str">
        <f t="shared" si="1"/>
        <v>Saldo Positivo</v>
      </c>
      <c r="K12" s="29"/>
    </row>
    <row r="13" spans="1:15" ht="15" thickBot="1" x14ac:dyDescent="0.35">
      <c r="A13" s="8" t="s">
        <v>29</v>
      </c>
      <c r="B13" s="1"/>
      <c r="D13" s="41"/>
      <c r="E13" s="30" t="s">
        <v>8</v>
      </c>
      <c r="F13" s="31">
        <f>SET!O3</f>
        <v>0</v>
      </c>
      <c r="G13" s="31">
        <f>SET!O5</f>
        <v>0</v>
      </c>
      <c r="H13" s="31">
        <f t="shared" si="0"/>
        <v>0</v>
      </c>
      <c r="I13" s="31">
        <f t="shared" si="2"/>
        <v>0</v>
      </c>
      <c r="J13" s="32" t="str">
        <f t="shared" si="1"/>
        <v>Saldo Positivo</v>
      </c>
      <c r="K13" s="29"/>
    </row>
    <row r="14" spans="1:15" ht="15" thickBot="1" x14ac:dyDescent="0.35">
      <c r="A14" s="8" t="s">
        <v>30</v>
      </c>
      <c r="B14" s="1"/>
      <c r="D14" s="41"/>
      <c r="E14" s="34" t="s">
        <v>9</v>
      </c>
      <c r="F14" s="35">
        <f>OUT!O3</f>
        <v>0</v>
      </c>
      <c r="G14" s="35">
        <f>OUT!O5</f>
        <v>0</v>
      </c>
      <c r="H14" s="35">
        <f t="shared" si="0"/>
        <v>0</v>
      </c>
      <c r="I14" s="35">
        <f t="shared" si="2"/>
        <v>0</v>
      </c>
      <c r="J14" s="32" t="str">
        <f t="shared" si="1"/>
        <v>Saldo Positivo</v>
      </c>
      <c r="K14" s="29"/>
    </row>
    <row r="15" spans="1:15" ht="15" thickBot="1" x14ac:dyDescent="0.35">
      <c r="A15" s="8" t="s">
        <v>31</v>
      </c>
      <c r="B15" s="1"/>
      <c r="D15" s="41"/>
      <c r="E15" s="30" t="s">
        <v>10</v>
      </c>
      <c r="F15" s="31">
        <f>NOV!O3</f>
        <v>0</v>
      </c>
      <c r="G15" s="31">
        <f>NOV!O5</f>
        <v>0</v>
      </c>
      <c r="H15" s="31">
        <f t="shared" si="0"/>
        <v>0</v>
      </c>
      <c r="I15" s="31">
        <f t="shared" si="2"/>
        <v>0</v>
      </c>
      <c r="J15" s="32" t="str">
        <f t="shared" si="1"/>
        <v>Saldo Positivo</v>
      </c>
      <c r="K15" s="29"/>
    </row>
    <row r="16" spans="1:15" ht="15" thickBot="1" x14ac:dyDescent="0.35">
      <c r="A16" s="8" t="s">
        <v>32</v>
      </c>
      <c r="B16" s="1"/>
      <c r="D16" s="41"/>
      <c r="E16" s="34" t="s">
        <v>11</v>
      </c>
      <c r="F16" s="35">
        <f>DEZ!O3</f>
        <v>0</v>
      </c>
      <c r="G16" s="35">
        <f>DEZ!O5</f>
        <v>0</v>
      </c>
      <c r="H16" s="35">
        <f t="shared" si="0"/>
        <v>0</v>
      </c>
      <c r="I16" s="35">
        <f t="shared" si="2"/>
        <v>0</v>
      </c>
      <c r="J16" s="32" t="str">
        <f t="shared" si="1"/>
        <v>Saldo Positivo</v>
      </c>
      <c r="K16" s="29"/>
    </row>
    <row r="17" spans="1:11" x14ac:dyDescent="0.3">
      <c r="A17" s="8" t="s">
        <v>33</v>
      </c>
      <c r="C17" s="10"/>
      <c r="D17" s="41"/>
      <c r="E17" s="36"/>
      <c r="F17" s="36"/>
      <c r="G17" s="36"/>
      <c r="H17" s="36"/>
      <c r="I17" s="29"/>
      <c r="J17" s="29"/>
      <c r="K17" s="29"/>
    </row>
    <row r="18" spans="1:11" x14ac:dyDescent="0.3">
      <c r="A18" s="8" t="s">
        <v>34</v>
      </c>
      <c r="C18" s="10"/>
      <c r="D18" s="25" t="s">
        <v>24</v>
      </c>
      <c r="E18" s="25" t="s">
        <v>22</v>
      </c>
      <c r="F18" s="25" t="s">
        <v>23</v>
      </c>
      <c r="G18" s="25" t="s">
        <v>75</v>
      </c>
      <c r="H18" s="38"/>
      <c r="I18" s="38"/>
      <c r="J18" s="38"/>
      <c r="K18" s="38"/>
    </row>
    <row r="19" spans="1:11" x14ac:dyDescent="0.3">
      <c r="A19" s="8" t="s">
        <v>35</v>
      </c>
      <c r="C19" s="10"/>
      <c r="D19" s="10" t="e">
        <f>VLOOKUP(PAINEL!$A$1,'RESULTADO ANUAL'!D5:E16,2,0)</f>
        <v>#N/A</v>
      </c>
      <c r="E19" s="37" t="str">
        <f>IFERROR(VLOOKUP(PAINEL!$H$5,'RESULTADO ANUAL'!E5:H16,2,0),"")</f>
        <v/>
      </c>
      <c r="F19" s="37" t="str">
        <f>IFERROR(VLOOKUP(PAINEL!H5,'RESULTADO ANUAL'!E5:H16,3,0),"")</f>
        <v/>
      </c>
      <c r="G19" s="37" t="str">
        <f>IFERROR(VLOOKUP(PAINEL!H5,'RESULTADO ANUAL'!E5:H16,4,0),"")</f>
        <v/>
      </c>
      <c r="H19" s="38"/>
      <c r="I19" s="38"/>
      <c r="J19" s="38"/>
      <c r="K19" s="38"/>
    </row>
    <row r="20" spans="1:11" x14ac:dyDescent="0.3">
      <c r="A20" s="8" t="s">
        <v>36</v>
      </c>
      <c r="C20" s="10"/>
      <c r="D20" s="10"/>
      <c r="E20" s="37"/>
      <c r="F20" s="37"/>
      <c r="G20" s="37"/>
      <c r="H20" s="38"/>
      <c r="I20" s="38"/>
      <c r="J20" s="38"/>
      <c r="K20" s="38"/>
    </row>
    <row r="21" spans="1:11" x14ac:dyDescent="0.3">
      <c r="A21" s="19" t="s">
        <v>73</v>
      </c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3">
      <c r="A22" s="62" t="s">
        <v>104</v>
      </c>
      <c r="D22" s="33"/>
      <c r="E22" s="38"/>
      <c r="F22" s="38"/>
      <c r="G22" s="38"/>
      <c r="H22" s="38"/>
      <c r="I22" s="38"/>
      <c r="J22" s="38"/>
      <c r="K22" s="38"/>
    </row>
    <row r="23" spans="1:11" x14ac:dyDescent="0.3">
      <c r="D23" s="33"/>
      <c r="E23" s="38"/>
      <c r="F23" s="38"/>
      <c r="G23" s="38"/>
      <c r="H23" s="38"/>
      <c r="I23" s="38"/>
      <c r="J23" s="38"/>
      <c r="K23" s="38"/>
    </row>
    <row r="24" spans="1:11" x14ac:dyDescent="0.3">
      <c r="D24" s="33"/>
      <c r="E24" s="38"/>
      <c r="F24" s="38"/>
      <c r="G24" s="38"/>
      <c r="H24" s="38"/>
      <c r="I24" s="38"/>
      <c r="J24" s="38"/>
    </row>
    <row r="25" spans="1:11" x14ac:dyDescent="0.3">
      <c r="E25" s="38"/>
      <c r="F25" s="38"/>
      <c r="G25" s="38"/>
      <c r="H25" s="38"/>
      <c r="I25" s="38"/>
      <c r="J25" s="38"/>
    </row>
    <row r="26" spans="1:11" x14ac:dyDescent="0.3">
      <c r="E26" s="38"/>
      <c r="F26" s="38"/>
      <c r="G26" s="38"/>
      <c r="H26" s="38"/>
      <c r="I26" s="38"/>
      <c r="J26" s="38"/>
    </row>
    <row r="27" spans="1:11" x14ac:dyDescent="0.3">
      <c r="E27" s="38"/>
      <c r="F27" s="38"/>
      <c r="G27" s="38"/>
      <c r="H27" s="38"/>
      <c r="I27" s="38"/>
      <c r="J27" s="38"/>
    </row>
  </sheetData>
  <sheetProtection algorithmName="SHA-512" hashValue="VOci5RNzOa+EHc0wXhNT2x6eu9Te7vPOwUsnQi+5yDsCJ9N9RcP1VLj+r4M0Flh9CDbQcrZoK+agCBrxiUYNQQ==" saltValue="YlWaRVRaYP1PaQWhagxfbg==" spinCount="100000" sheet="1" objects="1" formatColumns="0" selectLockedCells="1"/>
  <mergeCells count="1">
    <mergeCell ref="D1:K3"/>
  </mergeCells>
  <conditionalFormatting sqref="J5:J16">
    <cfRule type="containsText" dxfId="1" priority="1" operator="containsText" text="Saldo Negativo">
      <formula>NOT(ISERROR(SEARCH("Saldo Negativo",J5)))</formula>
    </cfRule>
    <cfRule type="containsText" dxfId="0" priority="2" operator="containsText" text="Saldo Positivo">
      <formula>NOT(ISERROR(SEARCH("Saldo Positivo",J5)))</formula>
    </cfRule>
  </conditionalFormatting>
  <hyperlinks>
    <hyperlink ref="A10" location="fev!A1" display="Fevereiro" xr:uid="{00000000-0004-0000-0D00-000000000000}"/>
    <hyperlink ref="A12" location="abr!A1" display="Abril" xr:uid="{00000000-0004-0000-0D00-000001000000}"/>
    <hyperlink ref="A11" location="mar!A1" display="Março" xr:uid="{00000000-0004-0000-0D00-000002000000}"/>
    <hyperlink ref="A13" location="mai!A1" display="Maio" xr:uid="{00000000-0004-0000-0D00-000003000000}"/>
    <hyperlink ref="A14" location="jun!A1" display="Junho" xr:uid="{00000000-0004-0000-0D00-000004000000}"/>
    <hyperlink ref="A15" location="jul!A1" display="Julho" xr:uid="{00000000-0004-0000-0D00-000005000000}"/>
    <hyperlink ref="A16" location="ago!A1" display="Agosto" xr:uid="{00000000-0004-0000-0D00-000006000000}"/>
    <hyperlink ref="A17" location="set!A1" display="Setembro" xr:uid="{00000000-0004-0000-0D00-000007000000}"/>
    <hyperlink ref="A18" location="out!A1" display="Outubro" xr:uid="{00000000-0004-0000-0D00-000008000000}"/>
    <hyperlink ref="A19" location="nov!A1" display="Novembro" xr:uid="{00000000-0004-0000-0D00-000009000000}"/>
    <hyperlink ref="A20" location="dez!A1" display="Dezembro" xr:uid="{00000000-0004-0000-0D00-00000A000000}"/>
    <hyperlink ref="A9" location="jan!A1" display="Janeiro" xr:uid="{00000000-0004-0000-0D00-00000B000000}"/>
    <hyperlink ref="A8" location="PAINEL!A1" display="PAINEL" xr:uid="{00000000-0004-0000-0D00-00000D000000}"/>
    <hyperlink ref="A22" location="INSTRUÇÕES!A1" display="INSTRUÇÕES" xr:uid="{73D861A6-7165-4612-B151-8F529AB3C98B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1544-0A4B-45EA-93F5-48025C49E1B3}">
  <dimension ref="A1:O30"/>
  <sheetViews>
    <sheetView showGridLines="0" workbookViewId="0">
      <selection activeCell="S8" sqref="R8:S8"/>
    </sheetView>
  </sheetViews>
  <sheetFormatPr defaultRowHeight="14.4" x14ac:dyDescent="0.3"/>
  <cols>
    <col min="1" max="1" width="3" style="45" customWidth="1"/>
    <col min="12" max="12" width="9.33203125" customWidth="1"/>
    <col min="15" max="15" width="28.44140625" customWidth="1"/>
  </cols>
  <sheetData>
    <row r="1" spans="1:15" ht="23.4" x14ac:dyDescent="0.3">
      <c r="A1" s="85" t="s">
        <v>92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3" customHeight="1" x14ac:dyDescent="0.3"/>
    <row r="3" spans="1:15" x14ac:dyDescent="0.3">
      <c r="A3" s="82">
        <v>1</v>
      </c>
      <c r="B3" s="86" t="s">
        <v>106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x14ac:dyDescent="0.3">
      <c r="A4" s="82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x14ac:dyDescent="0.3">
      <c r="A5" s="82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ht="3" customHeight="1" x14ac:dyDescent="0.3"/>
    <row r="7" spans="1:15" ht="14.4" customHeight="1" x14ac:dyDescent="0.3">
      <c r="A7" s="82">
        <v>2</v>
      </c>
      <c r="B7" s="86" t="s">
        <v>96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15" x14ac:dyDescent="0.3">
      <c r="A8" s="82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5" x14ac:dyDescent="0.3">
      <c r="A9" s="82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5" x14ac:dyDescent="0.3">
      <c r="A10" s="82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1:15" ht="3" customHeight="1" x14ac:dyDescent="0.3"/>
    <row r="12" spans="1:15" x14ac:dyDescent="0.3">
      <c r="A12" s="47">
        <v>3</v>
      </c>
      <c r="B12" s="83" t="s">
        <v>97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spans="1:15" ht="3" customHeight="1" x14ac:dyDescent="0.3"/>
    <row r="14" spans="1:15" x14ac:dyDescent="0.3">
      <c r="A14" s="47">
        <v>4</v>
      </c>
      <c r="B14" s="83" t="s">
        <v>98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spans="1:15" ht="3" customHeight="1" x14ac:dyDescent="0.3"/>
    <row r="16" spans="1:15" ht="14.4" customHeight="1" x14ac:dyDescent="0.3">
      <c r="A16" s="82">
        <v>5</v>
      </c>
      <c r="B16" s="81" t="s">
        <v>93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pans="1:15" ht="25.2" customHeight="1" x14ac:dyDescent="0.3">
      <c r="A17" s="82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15" x14ac:dyDescent="0.3">
      <c r="A18" s="82"/>
      <c r="B18" s="84" t="s">
        <v>94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1:15" ht="3" customHeight="1" x14ac:dyDescent="0.3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 x14ac:dyDescent="0.3">
      <c r="A20" s="82">
        <v>6</v>
      </c>
      <c r="B20" s="80" t="s">
        <v>99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1:15" x14ac:dyDescent="0.3">
      <c r="A21" s="82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spans="1:15" ht="3" customHeight="1" x14ac:dyDescent="0.3"/>
    <row r="23" spans="1:15" x14ac:dyDescent="0.3">
      <c r="A23" s="82">
        <v>7</v>
      </c>
      <c r="B23" s="81" t="s">
        <v>95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pans="1:15" x14ac:dyDescent="0.3">
      <c r="A24" s="82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spans="1:15" x14ac:dyDescent="0.3">
      <c r="A25" s="82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spans="1:15" ht="3" customHeight="1" x14ac:dyDescent="0.3"/>
    <row r="27" spans="1:15" x14ac:dyDescent="0.3">
      <c r="A27" s="82">
        <v>8</v>
      </c>
      <c r="B27" s="81" t="s">
        <v>105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</row>
    <row r="28" spans="1:15" x14ac:dyDescent="0.3">
      <c r="A28" s="82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  <row r="29" spans="1:15" x14ac:dyDescent="0.3">
      <c r="A29" s="82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spans="1:15" x14ac:dyDescent="0.3">
      <c r="A30" s="82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</row>
  </sheetData>
  <sheetProtection algorithmName="SHA-512" hashValue="iMRVkAcvO+n0xoc1PehrDbsvOoisvwZg5P208joVrjXagmKyst+eFou+sT5ewalmNFqe+ozfIoESw+DulRKwKw==" saltValue="6hYLyy6sEeGolwJEl19fBQ==" spinCount="100000" sheet="1" objects="1" scenarios="1" formatColumns="0" selectLockedCells="1"/>
  <mergeCells count="16">
    <mergeCell ref="A1:O1"/>
    <mergeCell ref="B3:O5"/>
    <mergeCell ref="A3:A5"/>
    <mergeCell ref="B7:O10"/>
    <mergeCell ref="A7:A10"/>
    <mergeCell ref="B12:O12"/>
    <mergeCell ref="B14:O14"/>
    <mergeCell ref="B16:O17"/>
    <mergeCell ref="B18:O18"/>
    <mergeCell ref="A16:A18"/>
    <mergeCell ref="B20:O21"/>
    <mergeCell ref="B23:O25"/>
    <mergeCell ref="B27:O30"/>
    <mergeCell ref="A20:A21"/>
    <mergeCell ref="A23:A25"/>
    <mergeCell ref="A27:A30"/>
  </mergeCells>
  <hyperlinks>
    <hyperlink ref="B18:O18" r:id="rId1" display="https://loja.exceleasy.com.br/produto/planilha-fluxo-de-caixa" xr:uid="{A3CE9E56-FF91-46C6-98DB-B26CF4903A31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30"/>
  <sheetViews>
    <sheetView zoomScaleNormal="100" workbookViewId="0">
      <pane xSplit="1" topLeftCell="B1" activePane="topRight" state="frozen"/>
      <selection pane="topRight" activeCell="G1" sqref="G1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218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2.218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21875" style="12" customWidth="1"/>
    <col min="12" max="12" width="14.33203125" style="56" bestFit="1" customWidth="1"/>
    <col min="13" max="13" width="13.33203125" style="39" customWidth="1"/>
    <col min="14" max="14" width="1.21875" style="1" customWidth="1"/>
    <col min="15" max="15" width="19.44140625" style="17" bestFit="1" customWidth="1"/>
    <col min="16" max="16" width="16.33203125" style="1" bestFit="1" customWidth="1"/>
    <col min="17" max="17" width="12.88671875" style="1" bestFit="1" customWidth="1"/>
    <col min="18" max="16384" width="9.109375" style="1"/>
  </cols>
  <sheetData>
    <row r="1" spans="1:15" ht="15" thickBot="1" x14ac:dyDescent="0.35">
      <c r="A1" s="10"/>
    </row>
    <row r="2" spans="1:15" ht="15" thickBot="1" x14ac:dyDescent="0.35">
      <c r="A2" s="21" t="s">
        <v>39</v>
      </c>
      <c r="B2" s="10"/>
      <c r="C2" s="69" t="s">
        <v>13</v>
      </c>
      <c r="D2" s="70"/>
      <c r="E2" s="71"/>
      <c r="G2" s="69" t="s">
        <v>17</v>
      </c>
      <c r="H2" s="70"/>
      <c r="I2" s="71"/>
      <c r="K2" s="72" t="s">
        <v>19</v>
      </c>
      <c r="L2" s="73"/>
      <c r="M2" s="74"/>
      <c r="O2" s="19" t="s">
        <v>22</v>
      </c>
    </row>
    <row r="3" spans="1:15" ht="15" thickBot="1" x14ac:dyDescent="0.35">
      <c r="A3" s="14"/>
      <c r="C3" s="2" t="s">
        <v>14</v>
      </c>
      <c r="D3" s="52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</row>
    <row r="4" spans="1:15" ht="15" thickBot="1" x14ac:dyDescent="0.35">
      <c r="A4" s="14"/>
      <c r="B4" s="14"/>
      <c r="C4" s="3"/>
      <c r="D4" s="53"/>
      <c r="E4" s="48"/>
      <c r="G4" s="3"/>
      <c r="H4" s="53"/>
      <c r="I4" s="48"/>
      <c r="K4" s="5"/>
      <c r="L4" s="6"/>
      <c r="M4" s="49"/>
      <c r="O4" s="19" t="s">
        <v>23</v>
      </c>
    </row>
    <row r="5" spans="1:15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5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9" t="s">
        <v>74</v>
      </c>
    </row>
    <row r="7" spans="1:15" ht="15" thickBot="1" x14ac:dyDescent="0.35">
      <c r="B7" s="17"/>
      <c r="C7" s="3"/>
      <c r="D7" s="53"/>
      <c r="E7" s="48"/>
      <c r="G7" s="3"/>
      <c r="H7" s="53"/>
      <c r="I7" s="48"/>
      <c r="K7" s="5"/>
      <c r="L7" s="6"/>
      <c r="M7" s="49"/>
      <c r="O7" s="20"/>
    </row>
    <row r="8" spans="1:15" ht="15" thickBot="1" x14ac:dyDescent="0.35">
      <c r="A8" s="13" t="s">
        <v>76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8"/>
    </row>
    <row r="9" spans="1:15" ht="15" thickBot="1" x14ac:dyDescent="0.35">
      <c r="A9" s="19" t="s">
        <v>78</v>
      </c>
      <c r="B9" s="22"/>
      <c r="C9" s="3"/>
      <c r="D9" s="53"/>
      <c r="E9" s="48"/>
      <c r="G9" s="3"/>
      <c r="H9" s="53"/>
      <c r="I9" s="48"/>
      <c r="K9" s="5"/>
      <c r="L9" s="6"/>
      <c r="M9" s="49"/>
    </row>
    <row r="10" spans="1:15" ht="15" thickBot="1" x14ac:dyDescent="0.35">
      <c r="A10" s="13" t="s">
        <v>77</v>
      </c>
      <c r="B10" s="22"/>
      <c r="C10" s="3"/>
      <c r="D10" s="53"/>
      <c r="E10" s="48"/>
      <c r="G10" s="3"/>
      <c r="H10" s="53"/>
      <c r="I10" s="48"/>
      <c r="K10" s="5"/>
      <c r="L10" s="6"/>
      <c r="M10" s="49"/>
    </row>
    <row r="11" spans="1:15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5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5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5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5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5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B20" s="22"/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QOJUeEFeHaRpW/EowaSxth00tQFnos9PlwWRx8CfxLeEYAlaH57EAUHe390t4hL4XVQovY0/pqgbIt8DG7rgvw==" saltValue="juRPRjpGS3Kd7hpGdwR+2A==" spinCount="100000" sheet="1" objects="1" scenarios="1" formatColumns="0" selectLockedCells="1"/>
  <mergeCells count="3">
    <mergeCell ref="C2:E2"/>
    <mergeCell ref="G2:I2"/>
    <mergeCell ref="K2:M2"/>
  </mergeCells>
  <conditionalFormatting sqref="O8">
    <cfRule type="containsText" dxfId="27" priority="1" operator="containsText" text="Saldo Negativo">
      <formula>NOT(ISERROR(SEARCH("Saldo Negativo",O8)))</formula>
    </cfRule>
    <cfRule type="containsText" dxfId="26" priority="2" operator="containsText" text="Saldo Positivo">
      <formula>NOT(ISERROR(SEARCH("Saldo Positivo",O8)))</formula>
    </cfRule>
  </conditionalFormatting>
  <hyperlinks>
    <hyperlink ref="A10" location="FEV!A1" display="_____Fevereiro____" xr:uid="{00000000-0004-0000-0100-000000000000}"/>
    <hyperlink ref="A12" location="abr!A1" display="Abril" xr:uid="{00000000-0004-0000-0100-000001000000}"/>
    <hyperlink ref="A11" location="mar!A1" display="Março" xr:uid="{00000000-0004-0000-0100-000002000000}"/>
    <hyperlink ref="A13" location="mai!A1" display="Maio" xr:uid="{00000000-0004-0000-0100-000003000000}"/>
    <hyperlink ref="A14" location="jun!A1" display="Junho" xr:uid="{00000000-0004-0000-0100-000004000000}"/>
    <hyperlink ref="A15" location="jul!A1" display="Julho" xr:uid="{00000000-0004-0000-0100-000005000000}"/>
    <hyperlink ref="A16" location="ago!A1" display="Agosto" xr:uid="{00000000-0004-0000-0100-000006000000}"/>
    <hyperlink ref="A17" location="set!A1" display="Setembro" xr:uid="{00000000-0004-0000-0100-000007000000}"/>
    <hyperlink ref="A18" location="out!A1" display="Outubro" xr:uid="{00000000-0004-0000-0100-000008000000}"/>
    <hyperlink ref="A19" location="nov!A1" display="Novembro" xr:uid="{00000000-0004-0000-0100-000009000000}"/>
    <hyperlink ref="A20" location="dez!A1" display="Dezembro" xr:uid="{00000000-0004-0000-0100-00000A000000}"/>
    <hyperlink ref="A21" location="'RESULTADO ANUAL'!A1" display="RESULTADO ANUAL" xr:uid="{00000000-0004-0000-0100-00000C000000}"/>
    <hyperlink ref="A8" location="PAINEL!A1" display="PAINEL" xr:uid="{00000000-0004-0000-0100-00000D000000}"/>
    <hyperlink ref="A22" location="INSTRUÇÕES!A1" display="INSTRUÇÕES" xr:uid="{7F75D55F-273D-4D1F-BFDA-06E9119B0E37}"/>
  </hyperlinks>
  <pageMargins left="0.511811024" right="0.511811024" top="0.78740157499999996" bottom="0.78740157499999996" header="0.31496062000000002" footer="0.31496062000000002"/>
  <ignoredErrors>
    <ignoredError sqref="O3 O5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Q430"/>
  <sheetViews>
    <sheetView workbookViewId="0">
      <pane xSplit="1" topLeftCell="B1" activePane="topRight" state="frozen"/>
      <selection pane="topRight" activeCell="A11" sqref="A11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21875" style="12" customWidth="1"/>
    <col min="4" max="4" width="19.33203125" style="56" bestFit="1" customWidth="1"/>
    <col min="5" max="5" width="12.109375" style="39" bestFit="1" customWidth="1"/>
    <col min="6" max="6" width="1.109375" style="12" customWidth="1"/>
    <col min="7" max="7" width="22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21875" style="12" customWidth="1"/>
    <col min="12" max="12" width="14.33203125" style="56" bestFit="1" customWidth="1"/>
    <col min="13" max="13" width="13.33203125" style="39" bestFit="1" customWidth="1"/>
    <col min="14" max="14" width="1.33203125" style="1" customWidth="1"/>
    <col min="15" max="15" width="19.44140625" style="1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7" ht="15" thickBot="1" x14ac:dyDescent="0.35">
      <c r="A1" s="10"/>
      <c r="B1" s="10"/>
    </row>
    <row r="2" spans="1:17" ht="15" thickBot="1" x14ac:dyDescent="0.35">
      <c r="A2" s="21" t="s">
        <v>39</v>
      </c>
      <c r="C2" s="69" t="s">
        <v>40</v>
      </c>
      <c r="D2" s="70"/>
      <c r="E2" s="71"/>
      <c r="G2" s="69" t="s">
        <v>41</v>
      </c>
      <c r="H2" s="70"/>
      <c r="I2" s="71"/>
      <c r="K2" s="72" t="s">
        <v>42</v>
      </c>
      <c r="L2" s="73"/>
      <c r="M2" s="74"/>
      <c r="O2" s="19" t="s">
        <v>22</v>
      </c>
    </row>
    <row r="3" spans="1:17" ht="15" thickBot="1" x14ac:dyDescent="0.35">
      <c r="B3" s="14"/>
      <c r="C3" s="2" t="s">
        <v>14</v>
      </c>
      <c r="D3" s="52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</row>
    <row r="4" spans="1:17" ht="15" thickBot="1" x14ac:dyDescent="0.35">
      <c r="B4" s="17"/>
      <c r="C4" s="3"/>
      <c r="D4" s="53"/>
      <c r="E4" s="48"/>
      <c r="G4" s="3"/>
      <c r="H4" s="53"/>
      <c r="I4" s="48"/>
      <c r="K4" s="5"/>
      <c r="L4" s="6"/>
      <c r="M4" s="49"/>
      <c r="O4" s="23" t="s">
        <v>23</v>
      </c>
    </row>
    <row r="5" spans="1:17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7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23" t="s">
        <v>74</v>
      </c>
    </row>
    <row r="7" spans="1:17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20">
        <f>O3-O5</f>
        <v>0</v>
      </c>
    </row>
    <row r="8" spans="1:17" ht="15" thickBot="1" x14ac:dyDescent="0.35">
      <c r="A8" s="13" t="s">
        <v>100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23" t="s">
        <v>75</v>
      </c>
    </row>
    <row r="9" spans="1:17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20">
        <f>JAN!O7+FEV!O7</f>
        <v>0</v>
      </c>
    </row>
    <row r="10" spans="1:17" ht="15" thickBot="1" x14ac:dyDescent="0.35">
      <c r="A10" s="19" t="s">
        <v>77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7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  <c r="Q11" s="24"/>
    </row>
    <row r="12" spans="1:17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7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7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7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7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3zgnTnX2UU2H7n2aQKXfsdXpqXFFmJM6QKyDVnqRpz7DD1ZvyW9n6hYm2tVlh32oYh4MWBnTWGfSNx4go6+tnw==" saltValue="pjGOad2cqqzyO3XjweKZWQ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25" priority="1" operator="containsText" text="Saldo Negativo">
      <formula>NOT(ISERROR(SEARCH("Saldo Negativo",O10)))</formula>
    </cfRule>
    <cfRule type="containsText" dxfId="24" priority="2" operator="containsText" text="Saldo Positivo">
      <formula>NOT(ISERROR(SEARCH("Saldo Positivo",O10)))</formula>
    </cfRule>
  </conditionalFormatting>
  <hyperlinks>
    <hyperlink ref="A12" location="abr!A1" display="Abril" xr:uid="{00000000-0004-0000-0200-000000000000}"/>
    <hyperlink ref="A11" location="mar!A1" display="Março" xr:uid="{00000000-0004-0000-0200-000001000000}"/>
    <hyperlink ref="A13" location="mai!A1" display="Maio" xr:uid="{00000000-0004-0000-0200-000002000000}"/>
    <hyperlink ref="A14" location="jun!A1" display="Junho" xr:uid="{00000000-0004-0000-0200-000003000000}"/>
    <hyperlink ref="A15" location="jul!A1" display="Julho" xr:uid="{00000000-0004-0000-0200-000004000000}"/>
    <hyperlink ref="A16" location="ago!A1" display="Agosto" xr:uid="{00000000-0004-0000-0200-000005000000}"/>
    <hyperlink ref="A17" location="set!A1" display="Setembro" xr:uid="{00000000-0004-0000-0200-000006000000}"/>
    <hyperlink ref="A18" location="out!A1" display="Outubro" xr:uid="{00000000-0004-0000-0200-000007000000}"/>
    <hyperlink ref="A19" location="nov!A1" display="Novembro" xr:uid="{00000000-0004-0000-0200-000008000000}"/>
    <hyperlink ref="A20" location="dez!A1" display="Dezembro" xr:uid="{00000000-0004-0000-0200-000009000000}"/>
    <hyperlink ref="A9" location="jan!A1" display="Janeiro" xr:uid="{00000000-0004-0000-0200-00000A000000}"/>
    <hyperlink ref="A21" location="'RESULTADO ANUAL'!A1" display="RESULTADO ANUAL" xr:uid="{00000000-0004-0000-0200-00000B000000}"/>
    <hyperlink ref="A8" location="PAINEL!A1" display="PAINEL" xr:uid="{00000000-0004-0000-0200-00000D000000}"/>
    <hyperlink ref="A22" location="INSTRUÇÕES!A1" display="INSTRUÇÕES" xr:uid="{EA72A21E-CF26-448D-A1CA-6F6637B1847F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O3 O5 O7 O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0"/>
  <sheetViews>
    <sheetView workbookViewId="0">
      <pane xSplit="1" topLeftCell="B1" activePane="topRight" state="frozen"/>
      <selection pane="topRight" activeCell="A8" sqref="A8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33203125" style="12" customWidth="1"/>
    <col min="4" max="4" width="19.33203125" style="39" bestFit="1" customWidth="1"/>
    <col min="5" max="5" width="13.33203125" style="39" customWidth="1"/>
    <col min="6" max="6" width="1.109375" style="12" customWidth="1"/>
    <col min="7" max="7" width="22.33203125" style="12" customWidth="1"/>
    <col min="8" max="8" width="17.77734375" style="39" bestFit="1" customWidth="1"/>
    <col min="9" max="9" width="13.33203125" style="39" customWidth="1"/>
    <col min="10" max="10" width="1.109375" style="12" customWidth="1"/>
    <col min="11" max="11" width="22.33203125" style="12" customWidth="1"/>
    <col min="12" max="12" width="14.33203125" style="39" bestFit="1" customWidth="1"/>
    <col min="13" max="13" width="13.33203125" style="39" customWidth="1"/>
    <col min="14" max="14" width="1.33203125" style="1" customWidth="1"/>
    <col min="15" max="15" width="19.44140625" style="17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5" ht="15" thickBot="1" x14ac:dyDescent="0.35">
      <c r="A1" s="10"/>
      <c r="B1" s="10"/>
    </row>
    <row r="2" spans="1:15" ht="15" thickBot="1" x14ac:dyDescent="0.35">
      <c r="A2" s="21" t="s">
        <v>39</v>
      </c>
      <c r="C2" s="69" t="s">
        <v>43</v>
      </c>
      <c r="D2" s="70"/>
      <c r="E2" s="71"/>
      <c r="G2" s="69" t="s">
        <v>44</v>
      </c>
      <c r="H2" s="70"/>
      <c r="I2" s="71"/>
      <c r="K2" s="72" t="s">
        <v>45</v>
      </c>
      <c r="L2" s="73"/>
      <c r="M2" s="74"/>
      <c r="O2" s="19" t="s">
        <v>22</v>
      </c>
    </row>
    <row r="3" spans="1:15" ht="15" thickBot="1" x14ac:dyDescent="0.35">
      <c r="B3" s="14"/>
      <c r="C3" s="2" t="s">
        <v>14</v>
      </c>
      <c r="D3" s="60" t="s">
        <v>15</v>
      </c>
      <c r="E3" s="50" t="s">
        <v>16</v>
      </c>
      <c r="G3" s="2" t="s">
        <v>18</v>
      </c>
      <c r="H3" s="60" t="s">
        <v>15</v>
      </c>
      <c r="I3" s="50" t="s">
        <v>16</v>
      </c>
      <c r="K3" s="4" t="s">
        <v>20</v>
      </c>
      <c r="L3" s="61" t="s">
        <v>21</v>
      </c>
      <c r="M3" s="51" t="s">
        <v>16</v>
      </c>
      <c r="O3" s="20">
        <f>SUM(M4:M1048576)</f>
        <v>0</v>
      </c>
    </row>
    <row r="4" spans="1:15" ht="15" thickBot="1" x14ac:dyDescent="0.35">
      <c r="A4" s="14"/>
      <c r="B4" s="17"/>
      <c r="C4" s="3"/>
      <c r="D4" s="57"/>
      <c r="E4" s="48"/>
      <c r="G4" s="3"/>
      <c r="H4" s="57"/>
      <c r="I4" s="48"/>
      <c r="K4" s="5"/>
      <c r="L4" s="59"/>
      <c r="M4" s="49"/>
      <c r="O4" s="19" t="s">
        <v>23</v>
      </c>
    </row>
    <row r="5" spans="1:15" ht="15" thickBot="1" x14ac:dyDescent="0.35">
      <c r="B5" s="17"/>
      <c r="C5" s="3"/>
      <c r="D5" s="57"/>
      <c r="E5" s="48"/>
      <c r="G5" s="3"/>
      <c r="H5" s="57"/>
      <c r="I5" s="48"/>
      <c r="K5" s="5"/>
      <c r="L5" s="59"/>
      <c r="M5" s="49"/>
      <c r="O5" s="20">
        <f>SUM(E4:E1048576,I4:I1048576)</f>
        <v>0</v>
      </c>
    </row>
    <row r="6" spans="1:15" ht="15" thickBot="1" x14ac:dyDescent="0.35">
      <c r="B6" s="17"/>
      <c r="C6" s="3"/>
      <c r="D6" s="57"/>
      <c r="E6" s="48"/>
      <c r="G6" s="3"/>
      <c r="H6" s="57"/>
      <c r="I6" s="48"/>
      <c r="K6" s="5"/>
      <c r="L6" s="59"/>
      <c r="M6" s="49"/>
      <c r="O6" s="19" t="s">
        <v>74</v>
      </c>
    </row>
    <row r="7" spans="1:15" ht="15" thickBot="1" x14ac:dyDescent="0.35">
      <c r="B7" s="22"/>
      <c r="C7" s="3"/>
      <c r="D7" s="57"/>
      <c r="E7" s="48"/>
      <c r="G7" s="3"/>
      <c r="H7" s="57"/>
      <c r="I7" s="48"/>
      <c r="K7" s="5"/>
      <c r="L7" s="59"/>
      <c r="M7" s="49"/>
      <c r="O7" s="20">
        <f>O3-O5</f>
        <v>0</v>
      </c>
    </row>
    <row r="8" spans="1:15" ht="15" thickBot="1" x14ac:dyDescent="0.35">
      <c r="A8" s="13" t="s">
        <v>101</v>
      </c>
      <c r="B8" s="22"/>
      <c r="C8" s="3"/>
      <c r="D8" s="57"/>
      <c r="E8" s="48"/>
      <c r="G8" s="3"/>
      <c r="H8" s="57"/>
      <c r="I8" s="48"/>
      <c r="K8" s="5"/>
      <c r="L8" s="59"/>
      <c r="M8" s="49"/>
      <c r="O8" s="19" t="s">
        <v>75</v>
      </c>
    </row>
    <row r="9" spans="1:15" ht="15" thickBot="1" x14ac:dyDescent="0.35">
      <c r="A9" s="13" t="s">
        <v>25</v>
      </c>
      <c r="B9" s="22"/>
      <c r="C9" s="3"/>
      <c r="D9" s="57"/>
      <c r="E9" s="48"/>
      <c r="G9" s="3"/>
      <c r="H9" s="57"/>
      <c r="I9" s="48"/>
      <c r="K9" s="5"/>
      <c r="L9" s="59"/>
      <c r="M9" s="49"/>
      <c r="O9" s="20">
        <f>FEV!O9+MAR!O7</f>
        <v>0</v>
      </c>
    </row>
    <row r="10" spans="1:15" ht="15" thickBot="1" x14ac:dyDescent="0.35">
      <c r="A10" s="8" t="s">
        <v>26</v>
      </c>
      <c r="B10" s="22"/>
      <c r="C10" s="3"/>
      <c r="D10" s="57"/>
      <c r="E10" s="48"/>
      <c r="G10" s="3"/>
      <c r="H10" s="57"/>
      <c r="I10" s="48"/>
      <c r="K10" s="5"/>
      <c r="L10" s="59"/>
      <c r="M10" s="49"/>
      <c r="O10" s="18" t="str">
        <f>IF(O9&gt;=0,"Saldo Positivo","Saldo Negativo")</f>
        <v>Saldo Positivo</v>
      </c>
    </row>
    <row r="11" spans="1:15" ht="15" thickBot="1" x14ac:dyDescent="0.35">
      <c r="A11" s="19" t="s">
        <v>79</v>
      </c>
      <c r="B11" s="22"/>
      <c r="C11" s="3"/>
      <c r="D11" s="57"/>
      <c r="E11" s="48"/>
      <c r="G11" s="3"/>
      <c r="H11" s="57"/>
      <c r="I11" s="48"/>
      <c r="K11" s="5"/>
      <c r="L11" s="59"/>
      <c r="M11" s="49"/>
    </row>
    <row r="12" spans="1:15" ht="15" thickBot="1" x14ac:dyDescent="0.35">
      <c r="A12" s="8" t="s">
        <v>28</v>
      </c>
      <c r="B12" s="22"/>
      <c r="C12" s="3"/>
      <c r="D12" s="57"/>
      <c r="E12" s="48"/>
      <c r="G12" s="3"/>
      <c r="H12" s="57"/>
      <c r="I12" s="48"/>
      <c r="K12" s="5"/>
      <c r="L12" s="59"/>
      <c r="M12" s="49"/>
      <c r="N12" s="7"/>
    </row>
    <row r="13" spans="1:15" ht="15" thickBot="1" x14ac:dyDescent="0.35">
      <c r="A13" s="8" t="s">
        <v>29</v>
      </c>
      <c r="B13" s="22"/>
      <c r="C13" s="3"/>
      <c r="D13" s="58"/>
      <c r="E13" s="48"/>
      <c r="G13" s="3"/>
      <c r="H13" s="57"/>
      <c r="I13" s="48"/>
      <c r="K13" s="5"/>
      <c r="L13" s="59"/>
      <c r="M13" s="49"/>
      <c r="N13" s="7"/>
    </row>
    <row r="14" spans="1:15" ht="15" thickBot="1" x14ac:dyDescent="0.35">
      <c r="A14" s="8" t="s">
        <v>30</v>
      </c>
      <c r="B14" s="22"/>
      <c r="C14" s="3"/>
      <c r="D14" s="58"/>
      <c r="E14" s="48"/>
      <c r="G14" s="3"/>
      <c r="H14" s="57"/>
      <c r="I14" s="48"/>
      <c r="K14" s="5"/>
      <c r="L14" s="59"/>
      <c r="M14" s="49"/>
      <c r="N14" s="7"/>
    </row>
    <row r="15" spans="1:15" ht="15" thickBot="1" x14ac:dyDescent="0.35">
      <c r="A15" s="8" t="s">
        <v>31</v>
      </c>
      <c r="B15" s="22"/>
      <c r="C15" s="3"/>
      <c r="D15" s="58"/>
      <c r="E15" s="48"/>
      <c r="G15" s="3"/>
      <c r="H15" s="57"/>
      <c r="I15" s="48"/>
      <c r="K15" s="5"/>
      <c r="L15" s="59"/>
      <c r="M15" s="49"/>
    </row>
    <row r="16" spans="1:15" ht="15" thickBot="1" x14ac:dyDescent="0.35">
      <c r="A16" s="8" t="s">
        <v>32</v>
      </c>
      <c r="B16" s="22"/>
      <c r="C16" s="3"/>
      <c r="D16" s="58"/>
      <c r="E16" s="48"/>
      <c r="G16" s="3"/>
      <c r="H16" s="57"/>
      <c r="I16" s="48"/>
      <c r="K16" s="5"/>
      <c r="L16" s="59"/>
      <c r="M16" s="49"/>
    </row>
    <row r="17" spans="1:13" ht="15" thickBot="1" x14ac:dyDescent="0.35">
      <c r="A17" s="8" t="s">
        <v>33</v>
      </c>
      <c r="B17" s="22"/>
      <c r="C17" s="3"/>
      <c r="D17" s="58"/>
      <c r="E17" s="48"/>
      <c r="G17" s="3"/>
      <c r="H17" s="57"/>
      <c r="I17" s="48"/>
      <c r="K17" s="5"/>
      <c r="L17" s="59"/>
      <c r="M17" s="49"/>
    </row>
    <row r="18" spans="1:13" ht="15" thickBot="1" x14ac:dyDescent="0.35">
      <c r="A18" s="8" t="s">
        <v>34</v>
      </c>
      <c r="B18" s="22"/>
      <c r="C18" s="3"/>
      <c r="D18" s="58"/>
      <c r="E18" s="48"/>
      <c r="G18" s="3"/>
      <c r="H18" s="57"/>
      <c r="I18" s="48"/>
      <c r="K18" s="5"/>
      <c r="L18" s="59"/>
      <c r="M18" s="49"/>
    </row>
    <row r="19" spans="1:13" ht="15" thickBot="1" x14ac:dyDescent="0.35">
      <c r="A19" s="8" t="s">
        <v>35</v>
      </c>
      <c r="B19" s="22"/>
      <c r="C19" s="3"/>
      <c r="D19" s="58"/>
      <c r="E19" s="48"/>
      <c r="G19" s="3"/>
      <c r="H19" s="57"/>
      <c r="I19" s="48"/>
      <c r="K19" s="5"/>
      <c r="L19" s="59"/>
      <c r="M19" s="49"/>
    </row>
    <row r="20" spans="1:13" ht="15" thickBot="1" x14ac:dyDescent="0.35">
      <c r="A20" s="8" t="s">
        <v>36</v>
      </c>
      <c r="C20" s="3"/>
      <c r="D20" s="58"/>
      <c r="E20" s="48"/>
      <c r="G20" s="3"/>
      <c r="H20" s="57"/>
      <c r="I20" s="48"/>
      <c r="K20" s="5"/>
      <c r="L20" s="59"/>
      <c r="M20" s="49"/>
    </row>
    <row r="21" spans="1:13" ht="15" thickBot="1" x14ac:dyDescent="0.35">
      <c r="A21" s="9" t="s">
        <v>73</v>
      </c>
      <c r="C21" s="3"/>
      <c r="D21" s="58"/>
      <c r="E21" s="48"/>
      <c r="G21" s="3"/>
      <c r="H21" s="57"/>
      <c r="I21" s="48"/>
      <c r="K21" s="5"/>
      <c r="L21" s="59"/>
      <c r="M21" s="49"/>
    </row>
    <row r="22" spans="1:13" ht="15" thickBot="1" x14ac:dyDescent="0.35">
      <c r="A22" s="62" t="s">
        <v>104</v>
      </c>
      <c r="C22" s="3"/>
      <c r="D22" s="58"/>
      <c r="E22" s="48"/>
      <c r="G22" s="3"/>
      <c r="H22" s="57"/>
      <c r="I22" s="48"/>
      <c r="K22" s="5"/>
      <c r="L22" s="59"/>
      <c r="M22" s="49"/>
    </row>
    <row r="23" spans="1:13" ht="15" thickBot="1" x14ac:dyDescent="0.35">
      <c r="C23" s="3"/>
      <c r="D23" s="58"/>
      <c r="E23" s="48"/>
      <c r="G23" s="3"/>
      <c r="H23" s="57"/>
      <c r="I23" s="48"/>
      <c r="K23" s="5"/>
      <c r="L23" s="59"/>
      <c r="M23" s="49"/>
    </row>
    <row r="24" spans="1:13" ht="15" thickBot="1" x14ac:dyDescent="0.35">
      <c r="C24" s="3"/>
      <c r="D24" s="58"/>
      <c r="E24" s="48"/>
      <c r="G24" s="3"/>
      <c r="H24" s="57"/>
      <c r="I24" s="48"/>
      <c r="K24" s="5"/>
      <c r="L24" s="59"/>
      <c r="M24" s="49"/>
    </row>
    <row r="25" spans="1:13" ht="15" thickBot="1" x14ac:dyDescent="0.35">
      <c r="C25" s="3"/>
      <c r="D25" s="58"/>
      <c r="E25" s="48"/>
      <c r="G25" s="3"/>
      <c r="H25" s="57"/>
      <c r="I25" s="48"/>
      <c r="K25" s="5"/>
      <c r="L25" s="59"/>
      <c r="M25" s="49"/>
    </row>
    <row r="26" spans="1:13" ht="15" thickBot="1" x14ac:dyDescent="0.35">
      <c r="C26" s="3"/>
      <c r="D26" s="58"/>
      <c r="E26" s="48"/>
      <c r="G26" s="3"/>
      <c r="H26" s="57"/>
      <c r="I26" s="48"/>
      <c r="K26" s="5"/>
      <c r="L26" s="59"/>
      <c r="M26" s="49"/>
    </row>
    <row r="27" spans="1:13" ht="15" thickBot="1" x14ac:dyDescent="0.35">
      <c r="C27" s="3"/>
      <c r="D27" s="58"/>
      <c r="E27" s="48"/>
      <c r="G27" s="3"/>
      <c r="H27" s="57"/>
      <c r="I27" s="48"/>
      <c r="K27" s="5"/>
      <c r="L27" s="59"/>
      <c r="M27" s="49"/>
    </row>
    <row r="28" spans="1:13" ht="15" thickBot="1" x14ac:dyDescent="0.35">
      <c r="C28" s="3"/>
      <c r="D28" s="58"/>
      <c r="E28" s="48"/>
      <c r="G28" s="3"/>
      <c r="H28" s="57"/>
      <c r="I28" s="48"/>
      <c r="K28" s="5"/>
      <c r="L28" s="59"/>
      <c r="M28" s="49"/>
    </row>
    <row r="29" spans="1:13" ht="15" thickBot="1" x14ac:dyDescent="0.35">
      <c r="C29" s="3"/>
      <c r="D29" s="58"/>
      <c r="E29" s="48"/>
      <c r="G29" s="3"/>
      <c r="H29" s="57"/>
      <c r="I29" s="48"/>
      <c r="K29" s="5"/>
      <c r="L29" s="59"/>
      <c r="M29" s="49"/>
    </row>
    <row r="30" spans="1:13" ht="15" thickBot="1" x14ac:dyDescent="0.35">
      <c r="C30" s="3"/>
      <c r="D30" s="58"/>
      <c r="E30" s="48"/>
      <c r="G30" s="3"/>
      <c r="H30" s="57"/>
      <c r="I30" s="48"/>
      <c r="K30" s="5"/>
      <c r="L30" s="59"/>
      <c r="M30" s="49"/>
    </row>
    <row r="31" spans="1:13" ht="15" thickBot="1" x14ac:dyDescent="0.35">
      <c r="C31" s="3"/>
      <c r="D31" s="58"/>
      <c r="E31" s="48"/>
      <c r="G31" s="3"/>
      <c r="H31" s="57"/>
      <c r="I31" s="48"/>
      <c r="K31" s="5"/>
      <c r="L31" s="59"/>
      <c r="M31" s="49"/>
    </row>
    <row r="32" spans="1:13" ht="15" thickBot="1" x14ac:dyDescent="0.35">
      <c r="C32" s="3"/>
      <c r="D32" s="58"/>
      <c r="E32" s="48"/>
      <c r="G32" s="3"/>
      <c r="H32" s="57"/>
      <c r="I32" s="48"/>
      <c r="K32" s="5"/>
      <c r="L32" s="59"/>
      <c r="M32" s="49"/>
    </row>
    <row r="33" spans="3:13" ht="15" thickBot="1" x14ac:dyDescent="0.35">
      <c r="C33" s="3"/>
      <c r="D33" s="58"/>
      <c r="E33" s="48"/>
      <c r="G33" s="3"/>
      <c r="H33" s="57"/>
      <c r="I33" s="48"/>
      <c r="K33" s="5"/>
      <c r="L33" s="59"/>
      <c r="M33" s="49"/>
    </row>
    <row r="34" spans="3:13" ht="15" thickBot="1" x14ac:dyDescent="0.35">
      <c r="C34" s="3"/>
      <c r="D34" s="58"/>
      <c r="E34" s="48"/>
      <c r="G34" s="3"/>
      <c r="H34" s="57"/>
      <c r="I34" s="48"/>
      <c r="K34" s="5"/>
      <c r="L34" s="59"/>
      <c r="M34" s="49"/>
    </row>
    <row r="35" spans="3:13" ht="15" thickBot="1" x14ac:dyDescent="0.35">
      <c r="C35" s="3"/>
      <c r="D35" s="58"/>
      <c r="E35" s="48"/>
      <c r="G35" s="3"/>
      <c r="H35" s="57"/>
      <c r="I35" s="48"/>
      <c r="K35" s="5"/>
      <c r="L35" s="59"/>
      <c r="M35" s="49"/>
    </row>
    <row r="36" spans="3:13" ht="15" thickBot="1" x14ac:dyDescent="0.35">
      <c r="C36" s="3"/>
      <c r="D36" s="58"/>
      <c r="E36" s="48"/>
      <c r="G36" s="3"/>
      <c r="H36" s="57"/>
      <c r="I36" s="48"/>
      <c r="K36" s="5"/>
      <c r="L36" s="59"/>
      <c r="M36" s="49"/>
    </row>
    <row r="37" spans="3:13" ht="15" thickBot="1" x14ac:dyDescent="0.35">
      <c r="C37" s="3"/>
      <c r="D37" s="58"/>
      <c r="E37" s="48"/>
      <c r="G37" s="3"/>
      <c r="H37" s="57"/>
      <c r="I37" s="48"/>
      <c r="K37" s="5"/>
      <c r="L37" s="59"/>
      <c r="M37" s="49"/>
    </row>
    <row r="38" spans="3:13" ht="15" thickBot="1" x14ac:dyDescent="0.35">
      <c r="C38" s="3"/>
      <c r="D38" s="58"/>
      <c r="E38" s="48"/>
      <c r="G38" s="3"/>
      <c r="H38" s="57"/>
      <c r="I38" s="48"/>
      <c r="K38" s="5"/>
      <c r="L38" s="59"/>
      <c r="M38" s="49"/>
    </row>
    <row r="39" spans="3:13" ht="15" thickBot="1" x14ac:dyDescent="0.35">
      <c r="C39" s="3"/>
      <c r="D39" s="58"/>
      <c r="E39" s="48"/>
      <c r="G39" s="3"/>
      <c r="H39" s="57"/>
      <c r="I39" s="48"/>
      <c r="K39" s="5"/>
      <c r="L39" s="59"/>
      <c r="M39" s="49"/>
    </row>
    <row r="40" spans="3:13" ht="15" thickBot="1" x14ac:dyDescent="0.35">
      <c r="C40" s="3"/>
      <c r="D40" s="58"/>
      <c r="E40" s="48"/>
      <c r="G40" s="3"/>
      <c r="H40" s="57"/>
      <c r="I40" s="48"/>
      <c r="K40" s="5"/>
      <c r="L40" s="59"/>
      <c r="M40" s="49"/>
    </row>
    <row r="41" spans="3:13" ht="15" thickBot="1" x14ac:dyDescent="0.35">
      <c r="C41" s="3"/>
      <c r="D41" s="58"/>
      <c r="E41" s="48"/>
      <c r="G41" s="3"/>
      <c r="H41" s="57"/>
      <c r="I41" s="48"/>
      <c r="K41" s="5"/>
      <c r="L41" s="59"/>
      <c r="M41" s="49"/>
    </row>
    <row r="42" spans="3:13" ht="15" thickBot="1" x14ac:dyDescent="0.35">
      <c r="C42" s="3"/>
      <c r="D42" s="58"/>
      <c r="E42" s="48"/>
      <c r="G42" s="3"/>
      <c r="H42" s="57"/>
      <c r="I42" s="48"/>
      <c r="K42" s="5"/>
      <c r="L42" s="59"/>
      <c r="M42" s="49"/>
    </row>
    <row r="43" spans="3:13" ht="15" thickBot="1" x14ac:dyDescent="0.35">
      <c r="C43" s="3"/>
      <c r="D43" s="58"/>
      <c r="E43" s="48"/>
      <c r="G43" s="3"/>
      <c r="H43" s="57"/>
      <c r="I43" s="48"/>
      <c r="K43" s="5"/>
      <c r="L43" s="59"/>
      <c r="M43" s="49"/>
    </row>
    <row r="44" spans="3:13" ht="15" thickBot="1" x14ac:dyDescent="0.35">
      <c r="C44" s="3"/>
      <c r="D44" s="58"/>
      <c r="E44" s="48"/>
      <c r="G44" s="3"/>
      <c r="H44" s="57"/>
      <c r="I44" s="48"/>
      <c r="K44" s="5"/>
      <c r="L44" s="59"/>
      <c r="M44" s="49"/>
    </row>
    <row r="45" spans="3:13" ht="15" thickBot="1" x14ac:dyDescent="0.35">
      <c r="C45" s="3"/>
      <c r="D45" s="58"/>
      <c r="E45" s="48"/>
      <c r="G45" s="3"/>
      <c r="H45" s="57"/>
      <c r="I45" s="48"/>
      <c r="K45" s="5"/>
      <c r="L45" s="59"/>
      <c r="M45" s="49"/>
    </row>
    <row r="46" spans="3:13" ht="15" thickBot="1" x14ac:dyDescent="0.35">
      <c r="C46" s="3"/>
      <c r="D46" s="58"/>
      <c r="E46" s="48"/>
      <c r="G46" s="3"/>
      <c r="H46" s="57"/>
      <c r="I46" s="48"/>
      <c r="K46" s="5"/>
      <c r="L46" s="59"/>
      <c r="M46" s="49"/>
    </row>
    <row r="47" spans="3:13" ht="15" thickBot="1" x14ac:dyDescent="0.35">
      <c r="C47" s="3"/>
      <c r="D47" s="58"/>
      <c r="E47" s="48"/>
      <c r="G47" s="3"/>
      <c r="H47" s="57"/>
      <c r="I47" s="48"/>
      <c r="K47" s="5"/>
      <c r="L47" s="59"/>
      <c r="M47" s="49"/>
    </row>
    <row r="48" spans="3:13" ht="15" thickBot="1" x14ac:dyDescent="0.35">
      <c r="C48" s="3"/>
      <c r="D48" s="58"/>
      <c r="E48" s="48"/>
      <c r="G48" s="3"/>
      <c r="H48" s="57"/>
      <c r="I48" s="48"/>
      <c r="K48" s="5"/>
      <c r="L48" s="59"/>
      <c r="M48" s="49"/>
    </row>
    <row r="49" spans="3:13" ht="15" thickBot="1" x14ac:dyDescent="0.35">
      <c r="C49" s="3"/>
      <c r="D49" s="58"/>
      <c r="E49" s="48"/>
      <c r="G49" s="3"/>
      <c r="H49" s="57"/>
      <c r="I49" s="48"/>
      <c r="K49" s="5"/>
      <c r="L49" s="59"/>
      <c r="M49" s="49"/>
    </row>
    <row r="50" spans="3:13" ht="15" thickBot="1" x14ac:dyDescent="0.35">
      <c r="C50" s="3"/>
      <c r="D50" s="58"/>
      <c r="E50" s="48"/>
      <c r="G50" s="3"/>
      <c r="H50" s="57"/>
      <c r="I50" s="48"/>
      <c r="K50" s="5"/>
      <c r="L50" s="59"/>
      <c r="M50" s="49"/>
    </row>
    <row r="51" spans="3:13" ht="15" thickBot="1" x14ac:dyDescent="0.35">
      <c r="C51" s="3"/>
      <c r="D51" s="58"/>
      <c r="E51" s="48"/>
      <c r="G51" s="3"/>
      <c r="H51" s="57"/>
      <c r="I51" s="48"/>
      <c r="K51" s="5"/>
      <c r="L51" s="59"/>
      <c r="M51" s="49"/>
    </row>
    <row r="52" spans="3:13" ht="15" thickBot="1" x14ac:dyDescent="0.35">
      <c r="C52" s="3"/>
      <c r="D52" s="58"/>
      <c r="E52" s="48"/>
      <c r="G52" s="3"/>
      <c r="H52" s="57"/>
      <c r="I52" s="48"/>
      <c r="K52" s="5"/>
      <c r="L52" s="59"/>
      <c r="M52" s="49"/>
    </row>
    <row r="53" spans="3:13" ht="15" thickBot="1" x14ac:dyDescent="0.35">
      <c r="C53" s="3"/>
      <c r="D53" s="58"/>
      <c r="E53" s="48"/>
      <c r="G53" s="3"/>
      <c r="H53" s="57"/>
      <c r="I53" s="48"/>
      <c r="K53" s="5"/>
      <c r="L53" s="59"/>
      <c r="M53" s="49"/>
    </row>
    <row r="54" spans="3:13" ht="15" thickBot="1" x14ac:dyDescent="0.35">
      <c r="C54" s="3"/>
      <c r="D54" s="58"/>
      <c r="E54" s="48"/>
      <c r="G54" s="3"/>
      <c r="H54" s="57"/>
      <c r="I54" s="48"/>
      <c r="K54" s="5"/>
      <c r="L54" s="59"/>
      <c r="M54" s="49"/>
    </row>
    <row r="55" spans="3:13" ht="15" thickBot="1" x14ac:dyDescent="0.35">
      <c r="C55" s="3"/>
      <c r="D55" s="58"/>
      <c r="E55" s="48"/>
      <c r="G55" s="3"/>
      <c r="H55" s="57"/>
      <c r="I55" s="48"/>
      <c r="K55" s="5"/>
      <c r="L55" s="59"/>
      <c r="M55" s="49"/>
    </row>
    <row r="56" spans="3:13" ht="15" thickBot="1" x14ac:dyDescent="0.35">
      <c r="C56" s="3"/>
      <c r="D56" s="58"/>
      <c r="E56" s="48"/>
      <c r="G56" s="3"/>
      <c r="H56" s="57"/>
      <c r="I56" s="48"/>
      <c r="K56" s="5"/>
      <c r="L56" s="59"/>
      <c r="M56" s="49"/>
    </row>
    <row r="57" spans="3:13" ht="15" thickBot="1" x14ac:dyDescent="0.35">
      <c r="C57" s="3"/>
      <c r="D57" s="58"/>
      <c r="E57" s="48"/>
      <c r="G57" s="3"/>
      <c r="H57" s="57"/>
      <c r="I57" s="48"/>
      <c r="K57" s="5"/>
      <c r="L57" s="59"/>
      <c r="M57" s="49"/>
    </row>
    <row r="58" spans="3:13" ht="15" thickBot="1" x14ac:dyDescent="0.35">
      <c r="C58" s="3"/>
      <c r="D58" s="58"/>
      <c r="E58" s="48"/>
      <c r="G58" s="3"/>
      <c r="H58" s="57"/>
      <c r="I58" s="48"/>
      <c r="K58" s="5"/>
      <c r="L58" s="59"/>
      <c r="M58" s="49"/>
    </row>
    <row r="59" spans="3:13" ht="15" thickBot="1" x14ac:dyDescent="0.35">
      <c r="C59" s="3"/>
      <c r="D59" s="58"/>
      <c r="E59" s="48"/>
      <c r="G59" s="3"/>
      <c r="H59" s="57"/>
      <c r="I59" s="48"/>
      <c r="K59" s="5"/>
      <c r="L59" s="59"/>
      <c r="M59" s="49"/>
    </row>
    <row r="60" spans="3:13" ht="15" thickBot="1" x14ac:dyDescent="0.35">
      <c r="C60" s="3"/>
      <c r="D60" s="58"/>
      <c r="E60" s="48"/>
      <c r="G60" s="3"/>
      <c r="H60" s="57"/>
      <c r="I60" s="48"/>
      <c r="K60" s="5"/>
      <c r="L60" s="59"/>
      <c r="M60" s="49"/>
    </row>
    <row r="61" spans="3:13" ht="15" thickBot="1" x14ac:dyDescent="0.35">
      <c r="C61" s="3"/>
      <c r="D61" s="58"/>
      <c r="E61" s="48"/>
      <c r="G61" s="3"/>
      <c r="H61" s="57"/>
      <c r="I61" s="48"/>
      <c r="K61" s="5"/>
      <c r="L61" s="59"/>
      <c r="M61" s="49"/>
    </row>
    <row r="62" spans="3:13" ht="15" thickBot="1" x14ac:dyDescent="0.35">
      <c r="C62" s="3"/>
      <c r="D62" s="58"/>
      <c r="E62" s="48"/>
      <c r="G62" s="3"/>
      <c r="H62" s="57"/>
      <c r="I62" s="48"/>
      <c r="K62" s="5"/>
      <c r="L62" s="59"/>
      <c r="M62" s="49"/>
    </row>
    <row r="63" spans="3:13" ht="15" thickBot="1" x14ac:dyDescent="0.35">
      <c r="C63" s="3"/>
      <c r="D63" s="58"/>
      <c r="E63" s="48"/>
      <c r="G63" s="3"/>
      <c r="H63" s="57"/>
      <c r="I63" s="48"/>
      <c r="K63" s="5"/>
      <c r="L63" s="59"/>
      <c r="M63" s="49"/>
    </row>
    <row r="64" spans="3:13" ht="15" thickBot="1" x14ac:dyDescent="0.35">
      <c r="C64" s="3"/>
      <c r="D64" s="58"/>
      <c r="E64" s="48"/>
      <c r="G64" s="3"/>
      <c r="H64" s="57"/>
      <c r="I64" s="48"/>
      <c r="K64" s="5"/>
      <c r="L64" s="59"/>
      <c r="M64" s="49"/>
    </row>
    <row r="65" spans="3:13" ht="15" thickBot="1" x14ac:dyDescent="0.35">
      <c r="C65" s="3"/>
      <c r="D65" s="58"/>
      <c r="E65" s="48"/>
      <c r="G65" s="3"/>
      <c r="H65" s="57"/>
      <c r="I65" s="48"/>
      <c r="K65" s="5"/>
      <c r="L65" s="59"/>
      <c r="M65" s="49"/>
    </row>
    <row r="66" spans="3:13" ht="15" thickBot="1" x14ac:dyDescent="0.35">
      <c r="C66" s="3"/>
      <c r="D66" s="58"/>
      <c r="E66" s="48"/>
      <c r="G66" s="3"/>
      <c r="H66" s="57"/>
      <c r="I66" s="48"/>
      <c r="K66" s="5"/>
      <c r="L66" s="59"/>
      <c r="M66" s="49"/>
    </row>
    <row r="67" spans="3:13" ht="15" thickBot="1" x14ac:dyDescent="0.35">
      <c r="C67" s="3"/>
      <c r="D67" s="58"/>
      <c r="E67" s="48"/>
      <c r="G67" s="3"/>
      <c r="H67" s="57"/>
      <c r="I67" s="48"/>
      <c r="K67" s="5"/>
      <c r="L67" s="59"/>
      <c r="M67" s="49"/>
    </row>
    <row r="68" spans="3:13" ht="15" thickBot="1" x14ac:dyDescent="0.35">
      <c r="C68" s="3"/>
      <c r="D68" s="58"/>
      <c r="E68" s="48"/>
      <c r="G68" s="3"/>
      <c r="H68" s="57"/>
      <c r="I68" s="48"/>
      <c r="K68" s="5"/>
      <c r="L68" s="59"/>
      <c r="M68" s="49"/>
    </row>
    <row r="69" spans="3:13" ht="15" thickBot="1" x14ac:dyDescent="0.35">
      <c r="C69" s="3"/>
      <c r="D69" s="58"/>
      <c r="E69" s="48"/>
      <c r="G69" s="3"/>
      <c r="H69" s="57"/>
      <c r="I69" s="48"/>
      <c r="K69" s="5"/>
      <c r="L69" s="59"/>
      <c r="M69" s="49"/>
    </row>
    <row r="70" spans="3:13" ht="15" thickBot="1" x14ac:dyDescent="0.35">
      <c r="C70" s="3"/>
      <c r="D70" s="58"/>
      <c r="E70" s="48"/>
      <c r="G70" s="3"/>
      <c r="H70" s="57"/>
      <c r="I70" s="48"/>
      <c r="K70" s="5"/>
      <c r="L70" s="59"/>
      <c r="M70" s="49"/>
    </row>
    <row r="71" spans="3:13" ht="15" thickBot="1" x14ac:dyDescent="0.35">
      <c r="C71" s="3"/>
      <c r="D71" s="58"/>
      <c r="E71" s="48"/>
      <c r="G71" s="3"/>
      <c r="H71" s="57"/>
      <c r="I71" s="48"/>
      <c r="K71" s="5"/>
      <c r="L71" s="59"/>
      <c r="M71" s="49"/>
    </row>
    <row r="72" spans="3:13" ht="15" thickBot="1" x14ac:dyDescent="0.35">
      <c r="C72" s="3"/>
      <c r="D72" s="58"/>
      <c r="E72" s="48"/>
      <c r="G72" s="3"/>
      <c r="H72" s="57"/>
      <c r="I72" s="48"/>
      <c r="K72" s="5"/>
      <c r="L72" s="59"/>
      <c r="M72" s="49"/>
    </row>
    <row r="73" spans="3:13" ht="15" thickBot="1" x14ac:dyDescent="0.35">
      <c r="C73" s="3"/>
      <c r="D73" s="58"/>
      <c r="E73" s="48"/>
      <c r="G73" s="3"/>
      <c r="H73" s="57"/>
      <c r="I73" s="48"/>
      <c r="K73" s="5"/>
      <c r="L73" s="59"/>
      <c r="M73" s="49"/>
    </row>
    <row r="74" spans="3:13" ht="15" thickBot="1" x14ac:dyDescent="0.35">
      <c r="C74" s="3"/>
      <c r="D74" s="58"/>
      <c r="E74" s="48"/>
      <c r="G74" s="3"/>
      <c r="H74" s="57"/>
      <c r="I74" s="48"/>
      <c r="K74" s="5"/>
      <c r="L74" s="59"/>
      <c r="M74" s="49"/>
    </row>
    <row r="75" spans="3:13" ht="15" thickBot="1" x14ac:dyDescent="0.35">
      <c r="C75" s="3"/>
      <c r="D75" s="58"/>
      <c r="E75" s="48"/>
      <c r="G75" s="3"/>
      <c r="H75" s="57"/>
      <c r="I75" s="48"/>
      <c r="K75" s="5"/>
      <c r="L75" s="59"/>
      <c r="M75" s="49"/>
    </row>
    <row r="76" spans="3:13" ht="15" thickBot="1" x14ac:dyDescent="0.35">
      <c r="C76" s="3"/>
      <c r="D76" s="58"/>
      <c r="E76" s="48"/>
      <c r="G76" s="3"/>
      <c r="H76" s="57"/>
      <c r="I76" s="48"/>
      <c r="K76" s="5"/>
      <c r="L76" s="59"/>
      <c r="M76" s="49"/>
    </row>
    <row r="77" spans="3:13" ht="15" thickBot="1" x14ac:dyDescent="0.35">
      <c r="C77" s="3"/>
      <c r="D77" s="58"/>
      <c r="E77" s="48"/>
      <c r="G77" s="3"/>
      <c r="H77" s="57"/>
      <c r="I77" s="48"/>
      <c r="K77" s="5"/>
      <c r="L77" s="59"/>
      <c r="M77" s="49"/>
    </row>
    <row r="78" spans="3:13" ht="15" thickBot="1" x14ac:dyDescent="0.35">
      <c r="C78" s="3"/>
      <c r="D78" s="58"/>
      <c r="E78" s="48"/>
      <c r="G78" s="3"/>
      <c r="H78" s="57"/>
      <c r="I78" s="48"/>
      <c r="K78" s="5"/>
      <c r="L78" s="59"/>
      <c r="M78" s="49"/>
    </row>
    <row r="79" spans="3:13" ht="15" thickBot="1" x14ac:dyDescent="0.35">
      <c r="C79" s="3"/>
      <c r="D79" s="58"/>
      <c r="E79" s="48"/>
      <c r="G79" s="3"/>
      <c r="H79" s="57"/>
      <c r="I79" s="48"/>
      <c r="K79" s="5"/>
      <c r="L79" s="59"/>
      <c r="M79" s="49"/>
    </row>
    <row r="80" spans="3:13" ht="15" thickBot="1" x14ac:dyDescent="0.35">
      <c r="C80" s="3"/>
      <c r="D80" s="58"/>
      <c r="E80" s="48"/>
      <c r="G80" s="3"/>
      <c r="H80" s="57"/>
      <c r="I80" s="48"/>
      <c r="K80" s="5"/>
      <c r="L80" s="59"/>
      <c r="M80" s="49"/>
    </row>
    <row r="81" spans="3:13" ht="15" thickBot="1" x14ac:dyDescent="0.35">
      <c r="C81" s="3"/>
      <c r="D81" s="58"/>
      <c r="E81" s="48"/>
      <c r="G81" s="3"/>
      <c r="H81" s="57"/>
      <c r="I81" s="48"/>
      <c r="K81" s="5"/>
      <c r="L81" s="59"/>
      <c r="M81" s="49"/>
    </row>
    <row r="82" spans="3:13" ht="15" thickBot="1" x14ac:dyDescent="0.35">
      <c r="C82" s="3"/>
      <c r="D82" s="58"/>
      <c r="E82" s="48"/>
      <c r="G82" s="3"/>
      <c r="H82" s="57"/>
      <c r="I82" s="48"/>
      <c r="K82" s="5"/>
      <c r="L82" s="59"/>
      <c r="M82" s="49"/>
    </row>
    <row r="83" spans="3:13" ht="15" thickBot="1" x14ac:dyDescent="0.35">
      <c r="C83" s="3"/>
      <c r="D83" s="58"/>
      <c r="E83" s="48"/>
      <c r="G83" s="3"/>
      <c r="H83" s="57"/>
      <c r="I83" s="48"/>
      <c r="K83" s="5"/>
      <c r="L83" s="59"/>
      <c r="M83" s="49"/>
    </row>
    <row r="84" spans="3:13" ht="15" thickBot="1" x14ac:dyDescent="0.35">
      <c r="C84" s="3"/>
      <c r="D84" s="58"/>
      <c r="E84" s="48"/>
      <c r="G84" s="3"/>
      <c r="H84" s="57"/>
      <c r="I84" s="48"/>
      <c r="K84" s="5"/>
      <c r="L84" s="59"/>
      <c r="M84" s="49"/>
    </row>
    <row r="85" spans="3:13" ht="15" thickBot="1" x14ac:dyDescent="0.35">
      <c r="C85" s="3"/>
      <c r="D85" s="58"/>
      <c r="E85" s="48"/>
      <c r="G85" s="3"/>
      <c r="H85" s="57"/>
      <c r="I85" s="48"/>
      <c r="K85" s="5"/>
      <c r="L85" s="59"/>
      <c r="M85" s="49"/>
    </row>
    <row r="86" spans="3:13" ht="15" thickBot="1" x14ac:dyDescent="0.35">
      <c r="C86" s="3"/>
      <c r="D86" s="58"/>
      <c r="E86" s="48"/>
      <c r="G86" s="3"/>
      <c r="H86" s="57"/>
      <c r="I86" s="48"/>
      <c r="K86" s="5"/>
      <c r="L86" s="59"/>
      <c r="M86" s="49"/>
    </row>
    <row r="87" spans="3:13" ht="15" thickBot="1" x14ac:dyDescent="0.35">
      <c r="C87" s="3"/>
      <c r="D87" s="58"/>
      <c r="E87" s="48"/>
      <c r="G87" s="3"/>
      <c r="H87" s="57"/>
      <c r="I87" s="48"/>
      <c r="K87" s="5"/>
      <c r="L87" s="59"/>
      <c r="M87" s="49"/>
    </row>
    <row r="88" spans="3:13" ht="15" thickBot="1" x14ac:dyDescent="0.35">
      <c r="C88" s="3"/>
      <c r="D88" s="58"/>
      <c r="E88" s="48"/>
      <c r="G88" s="3"/>
      <c r="H88" s="57"/>
      <c r="I88" s="48"/>
      <c r="K88" s="5"/>
      <c r="L88" s="59"/>
      <c r="M88" s="49"/>
    </row>
    <row r="89" spans="3:13" ht="15" thickBot="1" x14ac:dyDescent="0.35">
      <c r="C89" s="3"/>
      <c r="D89" s="58"/>
      <c r="E89" s="48"/>
      <c r="G89" s="3"/>
      <c r="H89" s="57"/>
      <c r="I89" s="48"/>
      <c r="K89" s="5"/>
      <c r="L89" s="59"/>
      <c r="M89" s="49"/>
    </row>
    <row r="90" spans="3:13" ht="15" thickBot="1" x14ac:dyDescent="0.35">
      <c r="C90" s="3"/>
      <c r="D90" s="58"/>
      <c r="E90" s="48"/>
      <c r="G90" s="3"/>
      <c r="H90" s="57"/>
      <c r="I90" s="48"/>
      <c r="K90" s="5"/>
      <c r="L90" s="59"/>
      <c r="M90" s="49"/>
    </row>
    <row r="91" spans="3:13" ht="15" thickBot="1" x14ac:dyDescent="0.35">
      <c r="C91" s="3"/>
      <c r="D91" s="58"/>
      <c r="E91" s="48"/>
      <c r="G91" s="3"/>
      <c r="H91" s="57"/>
      <c r="I91" s="48"/>
      <c r="K91" s="5"/>
      <c r="L91" s="59"/>
      <c r="M91" s="49"/>
    </row>
    <row r="92" spans="3:13" ht="15" thickBot="1" x14ac:dyDescent="0.35">
      <c r="C92" s="3"/>
      <c r="D92" s="58"/>
      <c r="E92" s="48"/>
      <c r="G92" s="3"/>
      <c r="H92" s="57"/>
      <c r="I92" s="48"/>
      <c r="K92" s="5"/>
      <c r="L92" s="59"/>
      <c r="M92" s="49"/>
    </row>
    <row r="93" spans="3:13" ht="15" thickBot="1" x14ac:dyDescent="0.35">
      <c r="C93" s="3"/>
      <c r="D93" s="58"/>
      <c r="E93" s="48"/>
      <c r="G93" s="3"/>
      <c r="H93" s="57"/>
      <c r="I93" s="48"/>
      <c r="K93" s="5"/>
      <c r="L93" s="59"/>
      <c r="M93" s="49"/>
    </row>
    <row r="94" spans="3:13" ht="15" thickBot="1" x14ac:dyDescent="0.35">
      <c r="C94" s="3"/>
      <c r="D94" s="58"/>
      <c r="E94" s="48"/>
      <c r="G94" s="3"/>
      <c r="H94" s="57"/>
      <c r="I94" s="48"/>
      <c r="K94" s="5"/>
      <c r="L94" s="59"/>
      <c r="M94" s="49"/>
    </row>
    <row r="95" spans="3:13" ht="15" thickBot="1" x14ac:dyDescent="0.35">
      <c r="C95" s="3"/>
      <c r="D95" s="58"/>
      <c r="E95" s="48"/>
      <c r="G95" s="3"/>
      <c r="H95" s="57"/>
      <c r="I95" s="48"/>
      <c r="K95" s="5"/>
      <c r="L95" s="59"/>
      <c r="M95" s="49"/>
    </row>
    <row r="96" spans="3:13" ht="15" thickBot="1" x14ac:dyDescent="0.35">
      <c r="C96" s="3"/>
      <c r="D96" s="58"/>
      <c r="E96" s="48"/>
      <c r="G96" s="3"/>
      <c r="H96" s="57"/>
      <c r="I96" s="48"/>
      <c r="K96" s="5"/>
      <c r="L96" s="59"/>
      <c r="M96" s="49"/>
    </row>
    <row r="97" spans="3:13" ht="15" thickBot="1" x14ac:dyDescent="0.35">
      <c r="C97" s="3"/>
      <c r="D97" s="58"/>
      <c r="E97" s="48"/>
      <c r="G97" s="3"/>
      <c r="H97" s="57"/>
      <c r="I97" s="48"/>
      <c r="K97" s="5"/>
      <c r="L97" s="59"/>
      <c r="M97" s="49"/>
    </row>
    <row r="98" spans="3:13" ht="15" thickBot="1" x14ac:dyDescent="0.35">
      <c r="C98" s="3"/>
      <c r="D98" s="58"/>
      <c r="E98" s="48"/>
      <c r="G98" s="3"/>
      <c r="H98" s="57"/>
      <c r="I98" s="48"/>
      <c r="K98" s="5"/>
      <c r="L98" s="59"/>
      <c r="M98" s="49"/>
    </row>
    <row r="99" spans="3:13" ht="15" thickBot="1" x14ac:dyDescent="0.35">
      <c r="C99" s="3"/>
      <c r="D99" s="58"/>
      <c r="E99" s="48"/>
      <c r="G99" s="3"/>
      <c r="H99" s="57"/>
      <c r="I99" s="48"/>
      <c r="K99" s="5"/>
      <c r="L99" s="59"/>
      <c r="M99" s="49"/>
    </row>
    <row r="100" spans="3:13" ht="15" thickBot="1" x14ac:dyDescent="0.35">
      <c r="C100" s="3"/>
      <c r="D100" s="58"/>
      <c r="E100" s="48"/>
      <c r="G100" s="3"/>
      <c r="H100" s="57"/>
      <c r="I100" s="48"/>
      <c r="K100" s="5"/>
      <c r="L100" s="59"/>
      <c r="M100" s="49"/>
    </row>
    <row r="101" spans="3:13" ht="15" thickBot="1" x14ac:dyDescent="0.35">
      <c r="C101" s="3"/>
      <c r="D101" s="58"/>
      <c r="E101" s="48"/>
      <c r="G101" s="3"/>
      <c r="H101" s="57"/>
      <c r="I101" s="48"/>
      <c r="K101" s="5"/>
      <c r="L101" s="59"/>
      <c r="M101" s="49"/>
    </row>
    <row r="102" spans="3:13" ht="15" thickBot="1" x14ac:dyDescent="0.35">
      <c r="C102" s="3"/>
      <c r="D102" s="58"/>
      <c r="E102" s="48"/>
      <c r="G102" s="3"/>
      <c r="H102" s="57"/>
      <c r="I102" s="48"/>
      <c r="K102" s="5"/>
      <c r="L102" s="59"/>
      <c r="M102" s="49"/>
    </row>
    <row r="103" spans="3:13" ht="15" thickBot="1" x14ac:dyDescent="0.35">
      <c r="C103" s="3"/>
      <c r="D103" s="58"/>
      <c r="E103" s="48"/>
      <c r="G103" s="3"/>
      <c r="H103" s="57"/>
      <c r="I103" s="48"/>
      <c r="K103" s="5"/>
      <c r="L103" s="59"/>
      <c r="M103" s="49"/>
    </row>
    <row r="104" spans="3:13" ht="15" thickBot="1" x14ac:dyDescent="0.35">
      <c r="C104" s="3"/>
      <c r="D104" s="58"/>
      <c r="E104" s="48"/>
      <c r="G104" s="3"/>
      <c r="H104" s="57"/>
      <c r="I104" s="48"/>
      <c r="K104" s="5"/>
      <c r="L104" s="59"/>
      <c r="M104" s="49"/>
    </row>
    <row r="105" spans="3:13" ht="15" thickBot="1" x14ac:dyDescent="0.35">
      <c r="C105" s="3"/>
      <c r="D105" s="58"/>
      <c r="E105" s="48"/>
      <c r="G105" s="3"/>
      <c r="H105" s="57"/>
      <c r="I105" s="48"/>
      <c r="K105" s="5"/>
      <c r="L105" s="59"/>
      <c r="M105" s="49"/>
    </row>
    <row r="106" spans="3:13" ht="15" thickBot="1" x14ac:dyDescent="0.35">
      <c r="C106" s="3"/>
      <c r="D106" s="58"/>
      <c r="E106" s="48"/>
      <c r="G106" s="3"/>
      <c r="H106" s="57"/>
      <c r="I106" s="48"/>
      <c r="K106" s="5"/>
      <c r="L106" s="59"/>
      <c r="M106" s="49"/>
    </row>
    <row r="107" spans="3:13" ht="15" thickBot="1" x14ac:dyDescent="0.35">
      <c r="C107" s="3"/>
      <c r="D107" s="58"/>
      <c r="E107" s="48"/>
      <c r="G107" s="3"/>
      <c r="H107" s="57"/>
      <c r="I107" s="48"/>
      <c r="K107" s="5"/>
      <c r="L107" s="59"/>
      <c r="M107" s="49"/>
    </row>
    <row r="108" spans="3:13" ht="15" thickBot="1" x14ac:dyDescent="0.35">
      <c r="C108" s="3"/>
      <c r="D108" s="58"/>
      <c r="E108" s="48"/>
      <c r="G108" s="3"/>
      <c r="H108" s="57"/>
      <c r="I108" s="48"/>
      <c r="K108" s="5"/>
      <c r="L108" s="59"/>
      <c r="M108" s="49"/>
    </row>
    <row r="109" spans="3:13" ht="15" thickBot="1" x14ac:dyDescent="0.35">
      <c r="C109" s="3"/>
      <c r="D109" s="58"/>
      <c r="E109" s="48"/>
      <c r="G109" s="3"/>
      <c r="H109" s="57"/>
      <c r="I109" s="48"/>
      <c r="K109" s="5"/>
      <c r="L109" s="59"/>
      <c r="M109" s="49"/>
    </row>
    <row r="110" spans="3:13" ht="15" thickBot="1" x14ac:dyDescent="0.35">
      <c r="C110" s="3"/>
      <c r="D110" s="58"/>
      <c r="E110" s="48"/>
      <c r="G110" s="3"/>
      <c r="H110" s="57"/>
      <c r="I110" s="48"/>
      <c r="K110" s="5"/>
      <c r="L110" s="59"/>
      <c r="M110" s="49"/>
    </row>
    <row r="111" spans="3:13" ht="15" thickBot="1" x14ac:dyDescent="0.35">
      <c r="C111" s="3"/>
      <c r="D111" s="58"/>
      <c r="E111" s="48"/>
      <c r="G111" s="3"/>
      <c r="H111" s="57"/>
      <c r="I111" s="48"/>
      <c r="K111" s="5"/>
      <c r="L111" s="59"/>
      <c r="M111" s="49"/>
    </row>
    <row r="112" spans="3:13" ht="15" thickBot="1" x14ac:dyDescent="0.35">
      <c r="C112" s="3"/>
      <c r="D112" s="58"/>
      <c r="E112" s="48"/>
      <c r="G112" s="3"/>
      <c r="H112" s="57"/>
      <c r="I112" s="48"/>
      <c r="K112" s="5"/>
      <c r="L112" s="59"/>
      <c r="M112" s="49"/>
    </row>
    <row r="113" spans="3:13" ht="15" thickBot="1" x14ac:dyDescent="0.35">
      <c r="C113" s="3"/>
      <c r="D113" s="58"/>
      <c r="E113" s="48"/>
      <c r="G113" s="3"/>
      <c r="H113" s="57"/>
      <c r="I113" s="48"/>
      <c r="K113" s="5"/>
      <c r="L113" s="59"/>
      <c r="M113" s="49"/>
    </row>
    <row r="114" spans="3:13" ht="15" thickBot="1" x14ac:dyDescent="0.35">
      <c r="C114" s="3"/>
      <c r="D114" s="58"/>
      <c r="E114" s="48"/>
      <c r="G114" s="3"/>
      <c r="H114" s="57"/>
      <c r="I114" s="48"/>
      <c r="K114" s="5"/>
      <c r="L114" s="59"/>
      <c r="M114" s="49"/>
    </row>
    <row r="115" spans="3:13" ht="15" thickBot="1" x14ac:dyDescent="0.35">
      <c r="C115" s="3"/>
      <c r="D115" s="58"/>
      <c r="E115" s="48"/>
      <c r="G115" s="3"/>
      <c r="H115" s="57"/>
      <c r="I115" s="48"/>
      <c r="K115" s="5"/>
      <c r="L115" s="59"/>
      <c r="M115" s="49"/>
    </row>
    <row r="116" spans="3:13" ht="15" thickBot="1" x14ac:dyDescent="0.35">
      <c r="C116" s="3"/>
      <c r="D116" s="58"/>
      <c r="E116" s="48"/>
      <c r="G116" s="3"/>
      <c r="H116" s="57"/>
      <c r="I116" s="48"/>
      <c r="K116" s="5"/>
      <c r="L116" s="59"/>
      <c r="M116" s="49"/>
    </row>
    <row r="117" spans="3:13" ht="15" thickBot="1" x14ac:dyDescent="0.35">
      <c r="C117" s="3"/>
      <c r="D117" s="58"/>
      <c r="E117" s="48"/>
      <c r="G117" s="3"/>
      <c r="H117" s="57"/>
      <c r="I117" s="48"/>
      <c r="K117" s="5"/>
      <c r="L117" s="59"/>
      <c r="M117" s="49"/>
    </row>
    <row r="118" spans="3:13" ht="15" thickBot="1" x14ac:dyDescent="0.35">
      <c r="C118" s="3"/>
      <c r="D118" s="58"/>
      <c r="E118" s="48"/>
      <c r="G118" s="3"/>
      <c r="H118" s="57"/>
      <c r="I118" s="48"/>
      <c r="K118" s="5"/>
      <c r="L118" s="59"/>
      <c r="M118" s="49"/>
    </row>
    <row r="119" spans="3:13" ht="15" thickBot="1" x14ac:dyDescent="0.35">
      <c r="C119" s="3"/>
      <c r="D119" s="58"/>
      <c r="E119" s="48"/>
      <c r="G119" s="3"/>
      <c r="H119" s="57"/>
      <c r="I119" s="48"/>
      <c r="K119" s="5"/>
      <c r="L119" s="59"/>
      <c r="M119" s="49"/>
    </row>
    <row r="120" spans="3:13" ht="15" thickBot="1" x14ac:dyDescent="0.35">
      <c r="C120" s="3"/>
      <c r="D120" s="58"/>
      <c r="E120" s="48"/>
      <c r="G120" s="3"/>
      <c r="H120" s="57"/>
      <c r="I120" s="48"/>
      <c r="K120" s="5"/>
      <c r="L120" s="59"/>
      <c r="M120" s="49"/>
    </row>
    <row r="121" spans="3:13" ht="15" thickBot="1" x14ac:dyDescent="0.35">
      <c r="C121" s="3"/>
      <c r="D121" s="58"/>
      <c r="E121" s="48"/>
      <c r="G121" s="3"/>
      <c r="H121" s="57"/>
      <c r="I121" s="48"/>
      <c r="K121" s="5"/>
      <c r="L121" s="59"/>
      <c r="M121" s="49"/>
    </row>
    <row r="122" spans="3:13" ht="15" thickBot="1" x14ac:dyDescent="0.35">
      <c r="C122" s="3"/>
      <c r="D122" s="58"/>
      <c r="E122" s="48"/>
      <c r="G122" s="3"/>
      <c r="H122" s="57"/>
      <c r="I122" s="48"/>
      <c r="K122" s="5"/>
      <c r="L122" s="59"/>
      <c r="M122" s="49"/>
    </row>
    <row r="123" spans="3:13" ht="15" thickBot="1" x14ac:dyDescent="0.35">
      <c r="C123" s="3"/>
      <c r="D123" s="58"/>
      <c r="E123" s="48"/>
      <c r="G123" s="3"/>
      <c r="H123" s="57"/>
      <c r="I123" s="48"/>
      <c r="K123" s="5"/>
      <c r="L123" s="59"/>
      <c r="M123" s="49"/>
    </row>
    <row r="124" spans="3:13" ht="15" thickBot="1" x14ac:dyDescent="0.35">
      <c r="C124" s="3"/>
      <c r="D124" s="58"/>
      <c r="E124" s="48"/>
      <c r="G124" s="3"/>
      <c r="H124" s="57"/>
      <c r="I124" s="48"/>
      <c r="K124" s="5"/>
      <c r="L124" s="59"/>
      <c r="M124" s="49"/>
    </row>
    <row r="125" spans="3:13" ht="15" thickBot="1" x14ac:dyDescent="0.35">
      <c r="C125" s="3"/>
      <c r="D125" s="58"/>
      <c r="E125" s="48"/>
      <c r="G125" s="3"/>
      <c r="H125" s="57"/>
      <c r="I125" s="48"/>
      <c r="K125" s="5"/>
      <c r="L125" s="59"/>
      <c r="M125" s="49"/>
    </row>
    <row r="126" spans="3:13" ht="15" thickBot="1" x14ac:dyDescent="0.35">
      <c r="C126" s="3"/>
      <c r="D126" s="58"/>
      <c r="E126" s="48"/>
      <c r="G126" s="3"/>
      <c r="H126" s="57"/>
      <c r="I126" s="48"/>
      <c r="K126" s="5"/>
      <c r="L126" s="59"/>
      <c r="M126" s="49"/>
    </row>
    <row r="127" spans="3:13" ht="15" thickBot="1" x14ac:dyDescent="0.35">
      <c r="C127" s="3"/>
      <c r="D127" s="58"/>
      <c r="E127" s="48"/>
      <c r="G127" s="3"/>
      <c r="H127" s="57"/>
      <c r="I127" s="48"/>
      <c r="K127" s="5"/>
      <c r="L127" s="59"/>
      <c r="M127" s="49"/>
    </row>
    <row r="128" spans="3:13" ht="15" thickBot="1" x14ac:dyDescent="0.35">
      <c r="C128" s="3"/>
      <c r="D128" s="58"/>
      <c r="E128" s="48"/>
      <c r="G128" s="3"/>
      <c r="H128" s="57"/>
      <c r="I128" s="48"/>
      <c r="K128" s="5"/>
      <c r="L128" s="59"/>
      <c r="M128" s="49"/>
    </row>
    <row r="129" spans="3:13" ht="15" thickBot="1" x14ac:dyDescent="0.35">
      <c r="C129" s="3"/>
      <c r="D129" s="58"/>
      <c r="E129" s="48"/>
      <c r="G129" s="3"/>
      <c r="H129" s="57"/>
      <c r="I129" s="48"/>
      <c r="K129" s="5"/>
      <c r="L129" s="59"/>
      <c r="M129" s="49"/>
    </row>
    <row r="130" spans="3:13" ht="15" thickBot="1" x14ac:dyDescent="0.35">
      <c r="C130" s="3"/>
      <c r="D130" s="58"/>
      <c r="E130" s="48"/>
      <c r="G130" s="3"/>
      <c r="H130" s="57"/>
      <c r="I130" s="48"/>
      <c r="K130" s="5"/>
      <c r="L130" s="59"/>
      <c r="M130" s="49"/>
    </row>
    <row r="131" spans="3:13" ht="15" thickBot="1" x14ac:dyDescent="0.35">
      <c r="C131" s="3"/>
      <c r="D131" s="58"/>
      <c r="E131" s="48"/>
      <c r="G131" s="3"/>
      <c r="H131" s="57"/>
      <c r="I131" s="48"/>
      <c r="K131" s="5"/>
      <c r="L131" s="59"/>
      <c r="M131" s="49"/>
    </row>
    <row r="132" spans="3:13" ht="15" thickBot="1" x14ac:dyDescent="0.35">
      <c r="C132" s="3"/>
      <c r="D132" s="58"/>
      <c r="E132" s="48"/>
      <c r="G132" s="3"/>
      <c r="H132" s="57"/>
      <c r="I132" s="48"/>
      <c r="K132" s="5"/>
      <c r="L132" s="59"/>
      <c r="M132" s="49"/>
    </row>
    <row r="133" spans="3:13" ht="15" thickBot="1" x14ac:dyDescent="0.35">
      <c r="C133" s="3"/>
      <c r="D133" s="58"/>
      <c r="E133" s="48"/>
      <c r="G133" s="3"/>
      <c r="H133" s="57"/>
      <c r="I133" s="48"/>
      <c r="K133" s="5"/>
      <c r="L133" s="59"/>
      <c r="M133" s="49"/>
    </row>
    <row r="134" spans="3:13" ht="15" thickBot="1" x14ac:dyDescent="0.35">
      <c r="C134" s="3"/>
      <c r="D134" s="58"/>
      <c r="E134" s="48"/>
      <c r="G134" s="3"/>
      <c r="H134" s="57"/>
      <c r="I134" s="48"/>
      <c r="K134" s="5"/>
      <c r="L134" s="59"/>
      <c r="M134" s="49"/>
    </row>
    <row r="135" spans="3:13" ht="15" thickBot="1" x14ac:dyDescent="0.35">
      <c r="C135" s="3"/>
      <c r="D135" s="58"/>
      <c r="E135" s="48"/>
      <c r="G135" s="3"/>
      <c r="H135" s="57"/>
      <c r="I135" s="48"/>
      <c r="K135" s="5"/>
      <c r="L135" s="59"/>
      <c r="M135" s="49"/>
    </row>
    <row r="136" spans="3:13" ht="15" thickBot="1" x14ac:dyDescent="0.35">
      <c r="C136" s="3"/>
      <c r="D136" s="58"/>
      <c r="E136" s="48"/>
      <c r="G136" s="3"/>
      <c r="H136" s="57"/>
      <c r="I136" s="48"/>
      <c r="K136" s="5"/>
      <c r="L136" s="59"/>
      <c r="M136" s="49"/>
    </row>
    <row r="137" spans="3:13" ht="15" thickBot="1" x14ac:dyDescent="0.35">
      <c r="C137" s="3"/>
      <c r="D137" s="58"/>
      <c r="E137" s="48"/>
      <c r="G137" s="3"/>
      <c r="H137" s="57"/>
      <c r="I137" s="48"/>
      <c r="K137" s="5"/>
      <c r="L137" s="59"/>
      <c r="M137" s="49"/>
    </row>
    <row r="138" spans="3:13" ht="15" thickBot="1" x14ac:dyDescent="0.35">
      <c r="C138" s="3"/>
      <c r="D138" s="58"/>
      <c r="E138" s="48"/>
      <c r="G138" s="3"/>
      <c r="H138" s="57"/>
      <c r="I138" s="48"/>
      <c r="K138" s="5"/>
      <c r="L138" s="59"/>
      <c r="M138" s="49"/>
    </row>
    <row r="139" spans="3:13" ht="15" thickBot="1" x14ac:dyDescent="0.35">
      <c r="C139" s="3"/>
      <c r="D139" s="58"/>
      <c r="E139" s="48"/>
      <c r="G139" s="3"/>
      <c r="H139" s="57"/>
      <c r="I139" s="48"/>
      <c r="K139" s="5"/>
      <c r="L139" s="59"/>
      <c r="M139" s="49"/>
    </row>
    <row r="140" spans="3:13" ht="15" thickBot="1" x14ac:dyDescent="0.35">
      <c r="C140" s="3"/>
      <c r="D140" s="58"/>
      <c r="E140" s="48"/>
      <c r="G140" s="3"/>
      <c r="H140" s="57"/>
      <c r="I140" s="48"/>
      <c r="K140" s="5"/>
      <c r="L140" s="59"/>
      <c r="M140" s="49"/>
    </row>
    <row r="141" spans="3:13" ht="15" thickBot="1" x14ac:dyDescent="0.35">
      <c r="C141" s="3"/>
      <c r="D141" s="58"/>
      <c r="E141" s="48"/>
      <c r="G141" s="3"/>
      <c r="H141" s="57"/>
      <c r="I141" s="48"/>
      <c r="K141" s="5"/>
      <c r="L141" s="59"/>
      <c r="M141" s="49"/>
    </row>
    <row r="142" spans="3:13" ht="15" thickBot="1" x14ac:dyDescent="0.35">
      <c r="C142" s="3"/>
      <c r="D142" s="58"/>
      <c r="E142" s="48"/>
      <c r="G142" s="3"/>
      <c r="H142" s="57"/>
      <c r="I142" s="48"/>
      <c r="K142" s="5"/>
      <c r="L142" s="59"/>
      <c r="M142" s="49"/>
    </row>
    <row r="143" spans="3:13" ht="15" thickBot="1" x14ac:dyDescent="0.35">
      <c r="C143" s="3"/>
      <c r="D143" s="58"/>
      <c r="E143" s="48"/>
      <c r="G143" s="3"/>
      <c r="H143" s="57"/>
      <c r="I143" s="48"/>
      <c r="K143" s="5"/>
      <c r="L143" s="59"/>
      <c r="M143" s="49"/>
    </row>
    <row r="144" spans="3:13" ht="15" thickBot="1" x14ac:dyDescent="0.35">
      <c r="C144" s="3"/>
      <c r="D144" s="58"/>
      <c r="E144" s="48"/>
      <c r="G144" s="3"/>
      <c r="H144" s="57"/>
      <c r="I144" s="48"/>
      <c r="K144" s="5"/>
      <c r="L144" s="59"/>
      <c r="M144" s="49"/>
    </row>
    <row r="145" spans="3:13" ht="15" thickBot="1" x14ac:dyDescent="0.35">
      <c r="C145" s="3"/>
      <c r="D145" s="58"/>
      <c r="E145" s="48"/>
      <c r="G145" s="3"/>
      <c r="H145" s="57"/>
      <c r="I145" s="48"/>
      <c r="K145" s="5"/>
      <c r="L145" s="59"/>
      <c r="M145" s="49"/>
    </row>
    <row r="146" spans="3:13" ht="15" thickBot="1" x14ac:dyDescent="0.35">
      <c r="C146" s="3"/>
      <c r="D146" s="58"/>
      <c r="E146" s="48"/>
      <c r="G146" s="3"/>
      <c r="H146" s="57"/>
      <c r="I146" s="48"/>
      <c r="K146" s="5"/>
      <c r="L146" s="59"/>
      <c r="M146" s="49"/>
    </row>
    <row r="147" spans="3:13" ht="15" thickBot="1" x14ac:dyDescent="0.35">
      <c r="C147" s="3"/>
      <c r="D147" s="58"/>
      <c r="E147" s="48"/>
      <c r="G147" s="3"/>
      <c r="H147" s="57"/>
      <c r="I147" s="48"/>
      <c r="K147" s="5"/>
      <c r="L147" s="59"/>
      <c r="M147" s="49"/>
    </row>
    <row r="148" spans="3:13" ht="15" thickBot="1" x14ac:dyDescent="0.35">
      <c r="C148" s="3"/>
      <c r="D148" s="58"/>
      <c r="E148" s="48"/>
      <c r="G148" s="3"/>
      <c r="H148" s="57"/>
      <c r="I148" s="48"/>
      <c r="K148" s="5"/>
      <c r="L148" s="59"/>
      <c r="M148" s="49"/>
    </row>
    <row r="149" spans="3:13" ht="15" thickBot="1" x14ac:dyDescent="0.35">
      <c r="C149" s="3"/>
      <c r="D149" s="58"/>
      <c r="E149" s="48"/>
      <c r="G149" s="3"/>
      <c r="H149" s="57"/>
      <c r="I149" s="48"/>
      <c r="K149" s="5"/>
      <c r="L149" s="59"/>
      <c r="M149" s="49"/>
    </row>
    <row r="150" spans="3:13" ht="15" thickBot="1" x14ac:dyDescent="0.35">
      <c r="C150" s="3"/>
      <c r="D150" s="58"/>
      <c r="E150" s="48"/>
      <c r="G150" s="3"/>
      <c r="H150" s="57"/>
      <c r="I150" s="48"/>
      <c r="K150" s="5"/>
      <c r="L150" s="59"/>
      <c r="M150" s="49"/>
    </row>
    <row r="151" spans="3:13" ht="15" thickBot="1" x14ac:dyDescent="0.35">
      <c r="C151" s="3"/>
      <c r="D151" s="58"/>
      <c r="E151" s="48"/>
      <c r="G151" s="3"/>
      <c r="H151" s="57"/>
      <c r="I151" s="48"/>
      <c r="K151" s="5"/>
      <c r="L151" s="59"/>
      <c r="M151" s="49"/>
    </row>
    <row r="152" spans="3:13" ht="15" thickBot="1" x14ac:dyDescent="0.35">
      <c r="C152" s="3"/>
      <c r="D152" s="58"/>
      <c r="E152" s="48"/>
      <c r="G152" s="3"/>
      <c r="H152" s="57"/>
      <c r="I152" s="48"/>
      <c r="K152" s="5"/>
      <c r="L152" s="59"/>
      <c r="M152" s="49"/>
    </row>
    <row r="153" spans="3:13" ht="15" thickBot="1" x14ac:dyDescent="0.35">
      <c r="C153" s="3"/>
      <c r="D153" s="58"/>
      <c r="E153" s="48"/>
      <c r="G153" s="3"/>
      <c r="H153" s="57"/>
      <c r="I153" s="48"/>
      <c r="K153" s="5"/>
      <c r="L153" s="59"/>
      <c r="M153" s="49"/>
    </row>
    <row r="154" spans="3:13" ht="15" thickBot="1" x14ac:dyDescent="0.35">
      <c r="C154" s="3"/>
      <c r="D154" s="58"/>
      <c r="E154" s="48"/>
      <c r="G154" s="3"/>
      <c r="H154" s="57"/>
      <c r="I154" s="48"/>
      <c r="K154" s="5"/>
      <c r="L154" s="59"/>
      <c r="M154" s="49"/>
    </row>
    <row r="155" spans="3:13" ht="15" thickBot="1" x14ac:dyDescent="0.35">
      <c r="C155" s="3"/>
      <c r="D155" s="58"/>
      <c r="E155" s="48"/>
      <c r="G155" s="3"/>
      <c r="H155" s="57"/>
      <c r="I155" s="48"/>
      <c r="K155" s="5"/>
      <c r="L155" s="59"/>
      <c r="M155" s="49"/>
    </row>
    <row r="156" spans="3:13" ht="15" thickBot="1" x14ac:dyDescent="0.35">
      <c r="C156" s="3"/>
      <c r="D156" s="58"/>
      <c r="E156" s="48"/>
      <c r="G156" s="3"/>
      <c r="H156" s="57"/>
      <c r="I156" s="48"/>
      <c r="K156" s="5"/>
      <c r="L156" s="59"/>
      <c r="M156" s="49"/>
    </row>
    <row r="157" spans="3:13" ht="15" thickBot="1" x14ac:dyDescent="0.35">
      <c r="C157" s="3"/>
      <c r="D157" s="58"/>
      <c r="E157" s="48"/>
      <c r="G157" s="3"/>
      <c r="H157" s="57"/>
      <c r="I157" s="48"/>
      <c r="K157" s="5"/>
      <c r="L157" s="59"/>
      <c r="M157" s="49"/>
    </row>
    <row r="158" spans="3:13" ht="15" thickBot="1" x14ac:dyDescent="0.35">
      <c r="C158" s="3"/>
      <c r="D158" s="58"/>
      <c r="E158" s="48"/>
      <c r="G158" s="3"/>
      <c r="H158" s="57"/>
      <c r="I158" s="48"/>
      <c r="K158" s="5"/>
      <c r="L158" s="59"/>
      <c r="M158" s="49"/>
    </row>
    <row r="159" spans="3:13" ht="15" thickBot="1" x14ac:dyDescent="0.35">
      <c r="C159" s="3"/>
      <c r="D159" s="58"/>
      <c r="E159" s="48"/>
      <c r="G159" s="3"/>
      <c r="H159" s="57"/>
      <c r="I159" s="48"/>
      <c r="K159" s="5"/>
      <c r="L159" s="59"/>
      <c r="M159" s="49"/>
    </row>
    <row r="160" spans="3:13" ht="15" thickBot="1" x14ac:dyDescent="0.35">
      <c r="C160" s="3"/>
      <c r="D160" s="58"/>
      <c r="E160" s="48"/>
      <c r="G160" s="3"/>
      <c r="H160" s="57"/>
      <c r="I160" s="48"/>
      <c r="K160" s="5"/>
      <c r="L160" s="59"/>
      <c r="M160" s="49"/>
    </row>
    <row r="161" spans="3:13" ht="15" thickBot="1" x14ac:dyDescent="0.35">
      <c r="C161" s="3"/>
      <c r="D161" s="58"/>
      <c r="E161" s="48"/>
      <c r="G161" s="3"/>
      <c r="H161" s="57"/>
      <c r="I161" s="48"/>
      <c r="K161" s="5"/>
      <c r="L161" s="59"/>
      <c r="M161" s="49"/>
    </row>
    <row r="162" spans="3:13" ht="15" thickBot="1" x14ac:dyDescent="0.35">
      <c r="C162" s="3"/>
      <c r="D162" s="58"/>
      <c r="E162" s="48"/>
      <c r="G162" s="3"/>
      <c r="H162" s="57"/>
      <c r="I162" s="48"/>
      <c r="K162" s="5"/>
      <c r="L162" s="59"/>
      <c r="M162" s="49"/>
    </row>
    <row r="163" spans="3:13" ht="15" thickBot="1" x14ac:dyDescent="0.35">
      <c r="C163" s="3"/>
      <c r="D163" s="58"/>
      <c r="E163" s="48"/>
      <c r="G163" s="3"/>
      <c r="H163" s="57"/>
      <c r="I163" s="48"/>
      <c r="K163" s="5"/>
      <c r="L163" s="59"/>
      <c r="M163" s="49"/>
    </row>
    <row r="164" spans="3:13" ht="15" thickBot="1" x14ac:dyDescent="0.35">
      <c r="C164" s="3"/>
      <c r="D164" s="58"/>
      <c r="E164" s="48"/>
      <c r="G164" s="3"/>
      <c r="H164" s="57"/>
      <c r="I164" s="48"/>
      <c r="K164" s="5"/>
      <c r="L164" s="59"/>
      <c r="M164" s="49"/>
    </row>
    <row r="165" spans="3:13" ht="15" thickBot="1" x14ac:dyDescent="0.35">
      <c r="C165" s="3"/>
      <c r="D165" s="58"/>
      <c r="E165" s="48"/>
      <c r="G165" s="3"/>
      <c r="H165" s="57"/>
      <c r="I165" s="48"/>
      <c r="K165" s="5"/>
      <c r="L165" s="59"/>
      <c r="M165" s="49"/>
    </row>
    <row r="166" spans="3:13" ht="15" thickBot="1" x14ac:dyDescent="0.35">
      <c r="C166" s="3"/>
      <c r="D166" s="58"/>
      <c r="E166" s="48"/>
      <c r="G166" s="3"/>
      <c r="H166" s="57"/>
      <c r="I166" s="48"/>
      <c r="K166" s="5"/>
      <c r="L166" s="59"/>
      <c r="M166" s="49"/>
    </row>
    <row r="167" spans="3:13" ht="15" thickBot="1" x14ac:dyDescent="0.35">
      <c r="C167" s="3"/>
      <c r="D167" s="58"/>
      <c r="E167" s="48"/>
      <c r="G167" s="3"/>
      <c r="H167" s="57"/>
      <c r="I167" s="48"/>
      <c r="K167" s="5"/>
      <c r="L167" s="59"/>
      <c r="M167" s="49"/>
    </row>
    <row r="168" spans="3:13" ht="15" thickBot="1" x14ac:dyDescent="0.35">
      <c r="C168" s="3"/>
      <c r="D168" s="58"/>
      <c r="E168" s="48"/>
      <c r="G168" s="3"/>
      <c r="H168" s="57"/>
      <c r="I168" s="48"/>
      <c r="K168" s="5"/>
      <c r="L168" s="59"/>
      <c r="M168" s="49"/>
    </row>
    <row r="169" spans="3:13" ht="15" thickBot="1" x14ac:dyDescent="0.35">
      <c r="C169" s="3"/>
      <c r="D169" s="58"/>
      <c r="E169" s="48"/>
      <c r="G169" s="3"/>
      <c r="H169" s="57"/>
      <c r="I169" s="48"/>
      <c r="K169" s="5"/>
      <c r="L169" s="59"/>
      <c r="M169" s="49"/>
    </row>
    <row r="170" spans="3:13" ht="15" thickBot="1" x14ac:dyDescent="0.35">
      <c r="C170" s="3"/>
      <c r="D170" s="58"/>
      <c r="E170" s="48"/>
      <c r="G170" s="3"/>
      <c r="H170" s="57"/>
      <c r="I170" s="48"/>
      <c r="K170" s="5"/>
      <c r="L170" s="59"/>
      <c r="M170" s="49"/>
    </row>
    <row r="171" spans="3:13" ht="15" thickBot="1" x14ac:dyDescent="0.35">
      <c r="C171" s="3"/>
      <c r="D171" s="58"/>
      <c r="E171" s="48"/>
      <c r="G171" s="3"/>
      <c r="H171" s="57"/>
      <c r="I171" s="48"/>
      <c r="K171" s="5"/>
      <c r="L171" s="59"/>
      <c r="M171" s="49"/>
    </row>
    <row r="172" spans="3:13" ht="15" thickBot="1" x14ac:dyDescent="0.35">
      <c r="C172" s="3"/>
      <c r="D172" s="58"/>
      <c r="E172" s="48"/>
      <c r="G172" s="3"/>
      <c r="H172" s="57"/>
      <c r="I172" s="48"/>
      <c r="K172" s="5"/>
      <c r="L172" s="59"/>
      <c r="M172" s="49"/>
    </row>
    <row r="173" spans="3:13" ht="15" thickBot="1" x14ac:dyDescent="0.35">
      <c r="C173" s="3"/>
      <c r="D173" s="58"/>
      <c r="E173" s="48"/>
      <c r="G173" s="3"/>
      <c r="H173" s="57"/>
      <c r="I173" s="48"/>
      <c r="K173" s="5"/>
      <c r="L173" s="59"/>
      <c r="M173" s="49"/>
    </row>
    <row r="174" spans="3:13" ht="15" thickBot="1" x14ac:dyDescent="0.35">
      <c r="C174" s="3"/>
      <c r="D174" s="58"/>
      <c r="E174" s="48"/>
      <c r="G174" s="3"/>
      <c r="H174" s="57"/>
      <c r="I174" s="48"/>
      <c r="K174" s="5"/>
      <c r="L174" s="59"/>
      <c r="M174" s="49"/>
    </row>
    <row r="175" spans="3:13" ht="15" thickBot="1" x14ac:dyDescent="0.35">
      <c r="C175" s="3"/>
      <c r="D175" s="58"/>
      <c r="E175" s="48"/>
      <c r="G175" s="3"/>
      <c r="H175" s="57"/>
      <c r="I175" s="48"/>
      <c r="K175" s="5"/>
      <c r="L175" s="59"/>
      <c r="M175" s="49"/>
    </row>
    <row r="176" spans="3:13" ht="15" thickBot="1" x14ac:dyDescent="0.35">
      <c r="C176" s="3"/>
      <c r="D176" s="58"/>
      <c r="E176" s="48"/>
      <c r="G176" s="3"/>
      <c r="H176" s="57"/>
      <c r="I176" s="48"/>
      <c r="K176" s="5"/>
      <c r="L176" s="59"/>
      <c r="M176" s="49"/>
    </row>
    <row r="177" spans="3:13" ht="15" thickBot="1" x14ac:dyDescent="0.35">
      <c r="C177" s="3"/>
      <c r="D177" s="58"/>
      <c r="E177" s="48"/>
      <c r="G177" s="3"/>
      <c r="H177" s="57"/>
      <c r="I177" s="48"/>
      <c r="K177" s="5"/>
      <c r="L177" s="59"/>
      <c r="M177" s="49"/>
    </row>
    <row r="178" spans="3:13" ht="15" thickBot="1" x14ac:dyDescent="0.35">
      <c r="C178" s="3"/>
      <c r="D178" s="58"/>
      <c r="E178" s="48"/>
      <c r="G178" s="3"/>
      <c r="H178" s="57"/>
      <c r="I178" s="48"/>
      <c r="K178" s="5"/>
      <c r="L178" s="59"/>
      <c r="M178" s="49"/>
    </row>
    <row r="179" spans="3:13" ht="15" thickBot="1" x14ac:dyDescent="0.35">
      <c r="C179" s="3"/>
      <c r="D179" s="58"/>
      <c r="E179" s="48"/>
      <c r="G179" s="3"/>
      <c r="H179" s="57"/>
      <c r="I179" s="48"/>
      <c r="K179" s="5"/>
      <c r="L179" s="59"/>
      <c r="M179" s="49"/>
    </row>
    <row r="180" spans="3:13" ht="15" thickBot="1" x14ac:dyDescent="0.35">
      <c r="C180" s="3"/>
      <c r="D180" s="58"/>
      <c r="E180" s="48"/>
      <c r="G180" s="3"/>
      <c r="H180" s="57"/>
      <c r="I180" s="48"/>
      <c r="K180" s="5"/>
      <c r="L180" s="59"/>
      <c r="M180" s="49"/>
    </row>
    <row r="181" spans="3:13" ht="15" thickBot="1" x14ac:dyDescent="0.35">
      <c r="C181" s="3"/>
      <c r="D181" s="58"/>
      <c r="E181" s="48"/>
      <c r="G181" s="3"/>
      <c r="H181" s="57"/>
      <c r="I181" s="48"/>
      <c r="K181" s="5"/>
      <c r="L181" s="59"/>
      <c r="M181" s="49"/>
    </row>
    <row r="182" spans="3:13" ht="15" thickBot="1" x14ac:dyDescent="0.35">
      <c r="C182" s="3"/>
      <c r="D182" s="58"/>
      <c r="E182" s="48"/>
      <c r="G182" s="3"/>
      <c r="H182" s="57"/>
      <c r="I182" s="48"/>
      <c r="K182" s="5"/>
      <c r="L182" s="59"/>
      <c r="M182" s="49"/>
    </row>
    <row r="183" spans="3:13" ht="15" thickBot="1" x14ac:dyDescent="0.35">
      <c r="C183" s="3"/>
      <c r="D183" s="58"/>
      <c r="E183" s="48"/>
      <c r="G183" s="3"/>
      <c r="H183" s="57"/>
      <c r="I183" s="48"/>
      <c r="K183" s="5"/>
      <c r="L183" s="59"/>
      <c r="M183" s="49"/>
    </row>
    <row r="184" spans="3:13" ht="15" thickBot="1" x14ac:dyDescent="0.35">
      <c r="C184" s="3"/>
      <c r="D184" s="58"/>
      <c r="E184" s="48"/>
      <c r="G184" s="3"/>
      <c r="H184" s="57"/>
      <c r="I184" s="48"/>
      <c r="K184" s="5"/>
      <c r="L184" s="59"/>
      <c r="M184" s="49"/>
    </row>
    <row r="185" spans="3:13" ht="15" thickBot="1" x14ac:dyDescent="0.35">
      <c r="C185" s="3"/>
      <c r="D185" s="58"/>
      <c r="E185" s="48"/>
      <c r="G185" s="3"/>
      <c r="H185" s="57"/>
      <c r="I185" s="48"/>
      <c r="K185" s="5"/>
      <c r="L185" s="59"/>
      <c r="M185" s="49"/>
    </row>
    <row r="186" spans="3:13" ht="15" thickBot="1" x14ac:dyDescent="0.35">
      <c r="C186" s="3"/>
      <c r="D186" s="58"/>
      <c r="E186" s="48"/>
      <c r="G186" s="3"/>
      <c r="H186" s="57"/>
      <c r="I186" s="48"/>
      <c r="K186" s="5"/>
      <c r="L186" s="59"/>
      <c r="M186" s="49"/>
    </row>
    <row r="187" spans="3:13" ht="15" thickBot="1" x14ac:dyDescent="0.35">
      <c r="C187" s="3"/>
      <c r="D187" s="58"/>
      <c r="E187" s="48"/>
      <c r="G187" s="3"/>
      <c r="H187" s="57"/>
      <c r="I187" s="48"/>
      <c r="K187" s="5"/>
      <c r="L187" s="59"/>
      <c r="M187" s="49"/>
    </row>
    <row r="188" spans="3:13" ht="15" thickBot="1" x14ac:dyDescent="0.35">
      <c r="C188" s="3"/>
      <c r="D188" s="58"/>
      <c r="E188" s="48"/>
      <c r="G188" s="3"/>
      <c r="H188" s="57"/>
      <c r="I188" s="48"/>
      <c r="K188" s="5"/>
      <c r="L188" s="59"/>
      <c r="M188" s="49"/>
    </row>
    <row r="189" spans="3:13" ht="15" thickBot="1" x14ac:dyDescent="0.35">
      <c r="C189" s="3"/>
      <c r="D189" s="58"/>
      <c r="E189" s="48"/>
      <c r="G189" s="3"/>
      <c r="H189" s="57"/>
      <c r="I189" s="48"/>
      <c r="K189" s="5"/>
      <c r="L189" s="59"/>
      <c r="M189" s="49"/>
    </row>
    <row r="190" spans="3:13" ht="15" thickBot="1" x14ac:dyDescent="0.35">
      <c r="C190" s="3"/>
      <c r="D190" s="58"/>
      <c r="E190" s="48"/>
      <c r="G190" s="3"/>
      <c r="H190" s="57"/>
      <c r="I190" s="48"/>
      <c r="K190" s="5"/>
      <c r="L190" s="59"/>
      <c r="M190" s="49"/>
    </row>
    <row r="191" spans="3:13" ht="15" thickBot="1" x14ac:dyDescent="0.35">
      <c r="C191" s="3"/>
      <c r="D191" s="58"/>
      <c r="E191" s="48"/>
      <c r="G191" s="3"/>
      <c r="H191" s="57"/>
      <c r="I191" s="48"/>
      <c r="K191" s="5"/>
      <c r="L191" s="59"/>
      <c r="M191" s="49"/>
    </row>
    <row r="192" spans="3:13" ht="15" thickBot="1" x14ac:dyDescent="0.35">
      <c r="C192" s="3"/>
      <c r="D192" s="58"/>
      <c r="E192" s="48"/>
      <c r="G192" s="3"/>
      <c r="H192" s="57"/>
      <c r="I192" s="48"/>
      <c r="K192" s="5"/>
      <c r="L192" s="59"/>
      <c r="M192" s="49"/>
    </row>
    <row r="193" spans="3:13" ht="15" thickBot="1" x14ac:dyDescent="0.35">
      <c r="C193" s="3"/>
      <c r="D193" s="58"/>
      <c r="E193" s="48"/>
      <c r="G193" s="3"/>
      <c r="H193" s="57"/>
      <c r="I193" s="48"/>
      <c r="K193" s="5"/>
      <c r="L193" s="59"/>
      <c r="M193" s="49"/>
    </row>
    <row r="194" spans="3:13" ht="15" thickBot="1" x14ac:dyDescent="0.35">
      <c r="C194" s="3"/>
      <c r="D194" s="58"/>
      <c r="E194" s="48"/>
      <c r="G194" s="3"/>
      <c r="H194" s="57"/>
      <c r="I194" s="48"/>
      <c r="K194" s="5"/>
      <c r="L194" s="59"/>
      <c r="M194" s="49"/>
    </row>
    <row r="195" spans="3:13" ht="15" thickBot="1" x14ac:dyDescent="0.35">
      <c r="C195" s="3"/>
      <c r="D195" s="58"/>
      <c r="E195" s="48"/>
      <c r="G195" s="3"/>
      <c r="H195" s="57"/>
      <c r="I195" s="48"/>
      <c r="K195" s="5"/>
      <c r="L195" s="59"/>
      <c r="M195" s="49"/>
    </row>
    <row r="196" spans="3:13" ht="15" thickBot="1" x14ac:dyDescent="0.35">
      <c r="C196" s="3"/>
      <c r="D196" s="58"/>
      <c r="E196" s="48"/>
      <c r="G196" s="3"/>
      <c r="H196" s="57"/>
      <c r="I196" s="48"/>
      <c r="K196" s="5"/>
      <c r="L196" s="59"/>
      <c r="M196" s="49"/>
    </row>
    <row r="197" spans="3:13" ht="15" thickBot="1" x14ac:dyDescent="0.35">
      <c r="C197" s="3"/>
      <c r="D197" s="58"/>
      <c r="E197" s="48"/>
      <c r="G197" s="3"/>
      <c r="H197" s="57"/>
      <c r="I197" s="48"/>
      <c r="K197" s="5"/>
      <c r="L197" s="59"/>
      <c r="M197" s="49"/>
    </row>
    <row r="198" spans="3:13" ht="15" thickBot="1" x14ac:dyDescent="0.35">
      <c r="C198" s="3"/>
      <c r="D198" s="58"/>
      <c r="E198" s="48"/>
      <c r="G198" s="3"/>
      <c r="H198" s="57"/>
      <c r="I198" s="48"/>
      <c r="K198" s="5"/>
      <c r="L198" s="59"/>
      <c r="M198" s="49"/>
    </row>
    <row r="199" spans="3:13" ht="15" thickBot="1" x14ac:dyDescent="0.35">
      <c r="C199" s="3"/>
      <c r="D199" s="58"/>
      <c r="E199" s="48"/>
      <c r="G199" s="3"/>
      <c r="H199" s="57"/>
      <c r="I199" s="48"/>
      <c r="K199" s="5"/>
      <c r="L199" s="59"/>
      <c r="M199" s="49"/>
    </row>
    <row r="200" spans="3:13" ht="15" thickBot="1" x14ac:dyDescent="0.35">
      <c r="C200" s="3"/>
      <c r="D200" s="58"/>
      <c r="E200" s="48"/>
      <c r="G200" s="3"/>
      <c r="H200" s="57"/>
      <c r="I200" s="48"/>
      <c r="K200" s="5"/>
      <c r="L200" s="59"/>
      <c r="M200" s="49"/>
    </row>
    <row r="201" spans="3:13" ht="15" thickBot="1" x14ac:dyDescent="0.35">
      <c r="C201" s="3"/>
      <c r="D201" s="58"/>
      <c r="E201" s="48"/>
      <c r="G201" s="3"/>
      <c r="H201" s="57"/>
      <c r="I201" s="48"/>
      <c r="K201" s="5"/>
      <c r="L201" s="59"/>
      <c r="M201" s="49"/>
    </row>
    <row r="202" spans="3:13" ht="15" thickBot="1" x14ac:dyDescent="0.35">
      <c r="C202" s="3"/>
      <c r="D202" s="58"/>
      <c r="E202" s="48"/>
      <c r="G202" s="3"/>
      <c r="H202" s="57"/>
      <c r="I202" s="48"/>
      <c r="K202" s="5"/>
      <c r="L202" s="59"/>
      <c r="M202" s="49"/>
    </row>
    <row r="203" spans="3:13" ht="15" thickBot="1" x14ac:dyDescent="0.35">
      <c r="C203" s="3"/>
      <c r="D203" s="58"/>
      <c r="E203" s="48"/>
      <c r="G203" s="3"/>
      <c r="H203" s="57"/>
      <c r="I203" s="48"/>
      <c r="K203" s="5"/>
      <c r="L203" s="59"/>
      <c r="M203" s="49"/>
    </row>
    <row r="204" spans="3:13" ht="15" thickBot="1" x14ac:dyDescent="0.35">
      <c r="C204" s="3"/>
      <c r="D204" s="58"/>
      <c r="E204" s="48"/>
      <c r="G204" s="3"/>
      <c r="H204" s="57"/>
      <c r="I204" s="48"/>
      <c r="K204" s="5"/>
      <c r="L204" s="59"/>
      <c r="M204" s="49"/>
    </row>
    <row r="205" spans="3:13" ht="15" thickBot="1" x14ac:dyDescent="0.35">
      <c r="C205" s="3"/>
      <c r="D205" s="58"/>
      <c r="E205" s="48"/>
      <c r="G205" s="3"/>
      <c r="H205" s="57"/>
      <c r="I205" s="48"/>
      <c r="K205" s="5"/>
      <c r="L205" s="59"/>
      <c r="M205" s="49"/>
    </row>
    <row r="206" spans="3:13" ht="15" thickBot="1" x14ac:dyDescent="0.35">
      <c r="C206" s="3"/>
      <c r="D206" s="58"/>
      <c r="E206" s="48"/>
      <c r="G206" s="3"/>
      <c r="H206" s="57"/>
      <c r="I206" s="48"/>
      <c r="K206" s="5"/>
      <c r="L206" s="59"/>
      <c r="M206" s="49"/>
    </row>
    <row r="207" spans="3:13" ht="15" thickBot="1" x14ac:dyDescent="0.35">
      <c r="C207" s="3"/>
      <c r="D207" s="58"/>
      <c r="E207" s="48"/>
      <c r="G207" s="3"/>
      <c r="H207" s="57"/>
      <c r="I207" s="48"/>
      <c r="K207" s="5"/>
      <c r="L207" s="59"/>
      <c r="M207" s="49"/>
    </row>
    <row r="208" spans="3:13" ht="15" thickBot="1" x14ac:dyDescent="0.35">
      <c r="C208" s="3"/>
      <c r="D208" s="58"/>
      <c r="E208" s="48"/>
      <c r="G208" s="3"/>
      <c r="H208" s="57"/>
      <c r="I208" s="48"/>
      <c r="K208" s="5"/>
      <c r="L208" s="59"/>
      <c r="M208" s="49"/>
    </row>
    <row r="209" spans="3:13" ht="15" thickBot="1" x14ac:dyDescent="0.35">
      <c r="C209" s="3"/>
      <c r="D209" s="58"/>
      <c r="E209" s="48"/>
      <c r="G209" s="3"/>
      <c r="H209" s="57"/>
      <c r="I209" s="48"/>
      <c r="K209" s="5"/>
      <c r="L209" s="59"/>
      <c r="M209" s="49"/>
    </row>
    <row r="210" spans="3:13" ht="15" thickBot="1" x14ac:dyDescent="0.35">
      <c r="C210" s="3"/>
      <c r="D210" s="58"/>
      <c r="E210" s="48"/>
      <c r="G210" s="3"/>
      <c r="H210" s="57"/>
      <c r="I210" s="48"/>
      <c r="K210" s="5"/>
      <c r="L210" s="59"/>
      <c r="M210" s="49"/>
    </row>
    <row r="211" spans="3:13" ht="15" thickBot="1" x14ac:dyDescent="0.35">
      <c r="C211" s="3"/>
      <c r="D211" s="58"/>
      <c r="E211" s="48"/>
      <c r="G211" s="3"/>
      <c r="H211" s="57"/>
      <c r="I211" s="48"/>
      <c r="K211" s="5"/>
      <c r="L211" s="59"/>
      <c r="M211" s="49"/>
    </row>
    <row r="212" spans="3:13" ht="15" thickBot="1" x14ac:dyDescent="0.35">
      <c r="C212" s="3"/>
      <c r="D212" s="58"/>
      <c r="E212" s="48"/>
      <c r="G212" s="3"/>
      <c r="H212" s="57"/>
      <c r="I212" s="48"/>
      <c r="K212" s="5"/>
      <c r="L212" s="59"/>
      <c r="M212" s="49"/>
    </row>
    <row r="213" spans="3:13" ht="15" thickBot="1" x14ac:dyDescent="0.35">
      <c r="C213" s="3"/>
      <c r="D213" s="58"/>
      <c r="E213" s="48"/>
      <c r="G213" s="3"/>
      <c r="H213" s="57"/>
      <c r="I213" s="48"/>
      <c r="K213" s="5"/>
      <c r="L213" s="59"/>
      <c r="M213" s="49"/>
    </row>
    <row r="214" spans="3:13" ht="15" thickBot="1" x14ac:dyDescent="0.35">
      <c r="C214" s="3"/>
      <c r="D214" s="58"/>
      <c r="E214" s="48"/>
      <c r="G214" s="3"/>
      <c r="H214" s="57"/>
      <c r="I214" s="48"/>
      <c r="K214" s="5"/>
      <c r="L214" s="59"/>
      <c r="M214" s="49"/>
    </row>
    <row r="215" spans="3:13" ht="15" thickBot="1" x14ac:dyDescent="0.35">
      <c r="C215" s="3"/>
      <c r="D215" s="58"/>
      <c r="E215" s="48"/>
      <c r="G215" s="3"/>
      <c r="H215" s="57"/>
      <c r="I215" s="48"/>
      <c r="K215" s="5"/>
      <c r="L215" s="59"/>
      <c r="M215" s="49"/>
    </row>
    <row r="216" spans="3:13" ht="15" thickBot="1" x14ac:dyDescent="0.35">
      <c r="C216" s="3"/>
      <c r="D216" s="58"/>
      <c r="E216" s="48"/>
      <c r="G216" s="3"/>
      <c r="H216" s="57"/>
      <c r="I216" s="48"/>
      <c r="K216" s="5"/>
      <c r="L216" s="59"/>
      <c r="M216" s="49"/>
    </row>
    <row r="217" spans="3:13" ht="15" thickBot="1" x14ac:dyDescent="0.35">
      <c r="C217" s="3"/>
      <c r="D217" s="58"/>
      <c r="E217" s="48"/>
      <c r="G217" s="3"/>
      <c r="H217" s="57"/>
      <c r="I217" s="48"/>
      <c r="K217" s="5"/>
      <c r="L217" s="59"/>
      <c r="M217" s="49"/>
    </row>
    <row r="218" spans="3:13" ht="15" thickBot="1" x14ac:dyDescent="0.35">
      <c r="C218" s="3"/>
      <c r="D218" s="58"/>
      <c r="E218" s="48"/>
      <c r="G218" s="3"/>
      <c r="H218" s="57"/>
      <c r="I218" s="48"/>
      <c r="K218" s="5"/>
      <c r="L218" s="59"/>
      <c r="M218" s="49"/>
    </row>
    <row r="219" spans="3:13" ht="15" thickBot="1" x14ac:dyDescent="0.35">
      <c r="C219" s="3"/>
      <c r="D219" s="58"/>
      <c r="E219" s="48"/>
      <c r="G219" s="3"/>
      <c r="H219" s="57"/>
      <c r="I219" s="48"/>
      <c r="K219" s="5"/>
      <c r="L219" s="59"/>
      <c r="M219" s="49"/>
    </row>
    <row r="220" spans="3:13" ht="15" thickBot="1" x14ac:dyDescent="0.35">
      <c r="C220" s="3"/>
      <c r="D220" s="58"/>
      <c r="E220" s="48"/>
      <c r="G220" s="3"/>
      <c r="H220" s="57"/>
      <c r="I220" s="48"/>
      <c r="K220" s="5"/>
      <c r="L220" s="59"/>
      <c r="M220" s="49"/>
    </row>
    <row r="221" spans="3:13" ht="15" thickBot="1" x14ac:dyDescent="0.35">
      <c r="C221" s="3"/>
      <c r="D221" s="58"/>
      <c r="E221" s="48"/>
      <c r="G221" s="3"/>
      <c r="H221" s="57"/>
      <c r="I221" s="48"/>
      <c r="K221" s="5"/>
      <c r="L221" s="59"/>
      <c r="M221" s="49"/>
    </row>
    <row r="222" spans="3:13" ht="15" thickBot="1" x14ac:dyDescent="0.35">
      <c r="C222" s="3"/>
      <c r="D222" s="58"/>
      <c r="E222" s="48"/>
      <c r="G222" s="3"/>
      <c r="H222" s="57"/>
      <c r="I222" s="48"/>
      <c r="K222" s="5"/>
      <c r="L222" s="59"/>
      <c r="M222" s="49"/>
    </row>
    <row r="223" spans="3:13" ht="15" thickBot="1" x14ac:dyDescent="0.35">
      <c r="C223" s="3"/>
      <c r="D223" s="58"/>
      <c r="E223" s="48"/>
      <c r="G223" s="3"/>
      <c r="H223" s="57"/>
      <c r="I223" s="48"/>
      <c r="K223" s="5"/>
      <c r="L223" s="59"/>
      <c r="M223" s="49"/>
    </row>
    <row r="224" spans="3:13" ht="15" thickBot="1" x14ac:dyDescent="0.35">
      <c r="C224" s="3"/>
      <c r="D224" s="58"/>
      <c r="E224" s="48"/>
      <c r="G224" s="3"/>
      <c r="H224" s="57"/>
      <c r="I224" s="48"/>
      <c r="K224" s="5"/>
      <c r="L224" s="59"/>
      <c r="M224" s="49"/>
    </row>
    <row r="225" spans="3:13" ht="15" thickBot="1" x14ac:dyDescent="0.35">
      <c r="C225" s="3"/>
      <c r="D225" s="58"/>
      <c r="E225" s="48"/>
      <c r="G225" s="3"/>
      <c r="H225" s="57"/>
      <c r="I225" s="48"/>
      <c r="K225" s="5"/>
      <c r="L225" s="59"/>
      <c r="M225" s="49"/>
    </row>
    <row r="226" spans="3:13" ht="15" thickBot="1" x14ac:dyDescent="0.35">
      <c r="C226" s="3"/>
      <c r="D226" s="58"/>
      <c r="E226" s="48"/>
      <c r="G226" s="3"/>
      <c r="H226" s="57"/>
      <c r="I226" s="48"/>
      <c r="K226" s="5"/>
      <c r="L226" s="59"/>
      <c r="M226" s="49"/>
    </row>
    <row r="227" spans="3:13" ht="15" thickBot="1" x14ac:dyDescent="0.35">
      <c r="C227" s="3"/>
      <c r="D227" s="58"/>
      <c r="E227" s="48"/>
      <c r="G227" s="3"/>
      <c r="H227" s="57"/>
      <c r="I227" s="48"/>
      <c r="K227" s="5"/>
      <c r="L227" s="59"/>
      <c r="M227" s="49"/>
    </row>
    <row r="228" spans="3:13" ht="15" thickBot="1" x14ac:dyDescent="0.35">
      <c r="C228" s="3"/>
      <c r="D228" s="58"/>
      <c r="E228" s="48"/>
      <c r="G228" s="3"/>
      <c r="H228" s="57"/>
      <c r="I228" s="48"/>
      <c r="K228" s="5"/>
      <c r="L228" s="59"/>
      <c r="M228" s="49"/>
    </row>
    <row r="229" spans="3:13" ht="15" thickBot="1" x14ac:dyDescent="0.35">
      <c r="C229" s="3"/>
      <c r="D229" s="58"/>
      <c r="E229" s="48"/>
      <c r="G229" s="3"/>
      <c r="H229" s="57"/>
      <c r="I229" s="48"/>
      <c r="K229" s="5"/>
      <c r="L229" s="59"/>
      <c r="M229" s="49"/>
    </row>
    <row r="230" spans="3:13" ht="15" thickBot="1" x14ac:dyDescent="0.35">
      <c r="C230" s="3"/>
      <c r="D230" s="58"/>
      <c r="E230" s="48"/>
      <c r="G230" s="3"/>
      <c r="H230" s="57"/>
      <c r="I230" s="48"/>
      <c r="K230" s="5"/>
      <c r="L230" s="59"/>
      <c r="M230" s="49"/>
    </row>
    <row r="231" spans="3:13" ht="15" thickBot="1" x14ac:dyDescent="0.35">
      <c r="C231" s="3"/>
      <c r="D231" s="58"/>
      <c r="E231" s="48"/>
      <c r="G231" s="3"/>
      <c r="H231" s="57"/>
      <c r="I231" s="48"/>
      <c r="K231" s="5"/>
      <c r="L231" s="59"/>
      <c r="M231" s="49"/>
    </row>
    <row r="232" spans="3:13" ht="15" thickBot="1" x14ac:dyDescent="0.35">
      <c r="C232" s="3"/>
      <c r="D232" s="58"/>
      <c r="E232" s="48"/>
      <c r="G232" s="3"/>
      <c r="H232" s="57"/>
      <c r="I232" s="48"/>
      <c r="K232" s="5"/>
      <c r="L232" s="59"/>
      <c r="M232" s="49"/>
    </row>
    <row r="233" spans="3:13" ht="15" thickBot="1" x14ac:dyDescent="0.35">
      <c r="C233" s="3"/>
      <c r="D233" s="58"/>
      <c r="E233" s="48"/>
      <c r="G233" s="3"/>
      <c r="H233" s="57"/>
      <c r="I233" s="48"/>
      <c r="K233" s="5"/>
      <c r="L233" s="59"/>
      <c r="M233" s="49"/>
    </row>
    <row r="234" spans="3:13" ht="15" thickBot="1" x14ac:dyDescent="0.35">
      <c r="C234" s="3"/>
      <c r="D234" s="58"/>
      <c r="E234" s="48"/>
      <c r="G234" s="3"/>
      <c r="H234" s="57"/>
      <c r="I234" s="48"/>
      <c r="K234" s="5"/>
      <c r="L234" s="59"/>
      <c r="M234" s="49"/>
    </row>
    <row r="235" spans="3:13" ht="15" thickBot="1" x14ac:dyDescent="0.35">
      <c r="C235" s="3"/>
      <c r="D235" s="58"/>
      <c r="E235" s="48"/>
      <c r="G235" s="3"/>
      <c r="H235" s="57"/>
      <c r="I235" s="48"/>
      <c r="K235" s="5"/>
      <c r="L235" s="59"/>
      <c r="M235" s="49"/>
    </row>
    <row r="236" spans="3:13" ht="15" thickBot="1" x14ac:dyDescent="0.35">
      <c r="C236" s="3"/>
      <c r="D236" s="58"/>
      <c r="E236" s="48"/>
      <c r="G236" s="3"/>
      <c r="H236" s="57"/>
      <c r="I236" s="48"/>
      <c r="K236" s="5"/>
      <c r="L236" s="59"/>
      <c r="M236" s="49"/>
    </row>
    <row r="237" spans="3:13" ht="15" thickBot="1" x14ac:dyDescent="0.35">
      <c r="C237" s="3"/>
      <c r="D237" s="58"/>
      <c r="E237" s="48"/>
      <c r="G237" s="3"/>
      <c r="H237" s="57"/>
      <c r="I237" s="48"/>
      <c r="K237" s="5"/>
      <c r="L237" s="59"/>
      <c r="M237" s="49"/>
    </row>
    <row r="238" spans="3:13" ht="15" thickBot="1" x14ac:dyDescent="0.35">
      <c r="C238" s="3"/>
      <c r="D238" s="58"/>
      <c r="E238" s="48"/>
      <c r="G238" s="3"/>
      <c r="H238" s="57"/>
      <c r="I238" s="48"/>
      <c r="K238" s="5"/>
      <c r="L238" s="59"/>
      <c r="M238" s="49"/>
    </row>
    <row r="239" spans="3:13" ht="15" thickBot="1" x14ac:dyDescent="0.35">
      <c r="C239" s="3"/>
      <c r="D239" s="58"/>
      <c r="E239" s="48"/>
      <c r="G239" s="3"/>
      <c r="H239" s="57"/>
      <c r="I239" s="48"/>
      <c r="K239" s="5"/>
      <c r="L239" s="59"/>
      <c r="M239" s="49"/>
    </row>
    <row r="240" spans="3:13" ht="15" thickBot="1" x14ac:dyDescent="0.35">
      <c r="C240" s="3"/>
      <c r="D240" s="58"/>
      <c r="E240" s="48"/>
      <c r="G240" s="3"/>
      <c r="H240" s="57"/>
      <c r="I240" s="48"/>
      <c r="K240" s="5"/>
      <c r="L240" s="59"/>
      <c r="M240" s="49"/>
    </row>
    <row r="241" spans="3:13" ht="15" thickBot="1" x14ac:dyDescent="0.35">
      <c r="C241" s="3"/>
      <c r="D241" s="58"/>
      <c r="E241" s="48"/>
      <c r="G241" s="3"/>
      <c r="H241" s="57"/>
      <c r="I241" s="48"/>
      <c r="K241" s="5"/>
      <c r="L241" s="59"/>
      <c r="M241" s="49"/>
    </row>
    <row r="242" spans="3:13" ht="15" thickBot="1" x14ac:dyDescent="0.35">
      <c r="C242" s="3"/>
      <c r="D242" s="58"/>
      <c r="E242" s="48"/>
      <c r="G242" s="3"/>
      <c r="H242" s="57"/>
      <c r="I242" s="48"/>
      <c r="K242" s="5"/>
      <c r="L242" s="59"/>
      <c r="M242" s="49"/>
    </row>
    <row r="243" spans="3:13" ht="15" thickBot="1" x14ac:dyDescent="0.35">
      <c r="C243" s="3"/>
      <c r="D243" s="58"/>
      <c r="E243" s="48"/>
      <c r="G243" s="3"/>
      <c r="H243" s="57"/>
      <c r="I243" s="48"/>
      <c r="K243" s="5"/>
      <c r="L243" s="59"/>
      <c r="M243" s="49"/>
    </row>
    <row r="244" spans="3:13" ht="15" thickBot="1" x14ac:dyDescent="0.35">
      <c r="C244" s="3"/>
      <c r="D244" s="58"/>
      <c r="E244" s="48"/>
      <c r="G244" s="3"/>
      <c r="H244" s="57"/>
      <c r="I244" s="48"/>
      <c r="K244" s="5"/>
      <c r="L244" s="59"/>
      <c r="M244" s="49"/>
    </row>
    <row r="245" spans="3:13" ht="15" thickBot="1" x14ac:dyDescent="0.35">
      <c r="C245" s="3"/>
      <c r="D245" s="58"/>
      <c r="E245" s="48"/>
      <c r="G245" s="3"/>
      <c r="H245" s="57"/>
      <c r="I245" s="48"/>
      <c r="K245" s="5"/>
      <c r="L245" s="59"/>
      <c r="M245" s="49"/>
    </row>
    <row r="246" spans="3:13" ht="15" thickBot="1" x14ac:dyDescent="0.35">
      <c r="C246" s="3"/>
      <c r="D246" s="58"/>
      <c r="E246" s="48"/>
      <c r="G246" s="3"/>
      <c r="H246" s="57"/>
      <c r="I246" s="48"/>
      <c r="K246" s="5"/>
      <c r="L246" s="59"/>
      <c r="M246" s="49"/>
    </row>
    <row r="247" spans="3:13" ht="15" thickBot="1" x14ac:dyDescent="0.35">
      <c r="C247" s="3"/>
      <c r="D247" s="58"/>
      <c r="E247" s="48"/>
      <c r="G247" s="3"/>
      <c r="H247" s="57"/>
      <c r="I247" s="48"/>
      <c r="K247" s="5"/>
      <c r="L247" s="59"/>
      <c r="M247" s="49"/>
    </row>
    <row r="248" spans="3:13" ht="15" thickBot="1" x14ac:dyDescent="0.35">
      <c r="C248" s="3"/>
      <c r="D248" s="58"/>
      <c r="E248" s="48"/>
      <c r="G248" s="3"/>
      <c r="H248" s="57"/>
      <c r="I248" s="48"/>
      <c r="K248" s="5"/>
      <c r="L248" s="59"/>
      <c r="M248" s="49"/>
    </row>
    <row r="249" spans="3:13" ht="15" thickBot="1" x14ac:dyDescent="0.35">
      <c r="C249" s="3"/>
      <c r="D249" s="58"/>
      <c r="E249" s="48"/>
      <c r="G249" s="3"/>
      <c r="H249" s="57"/>
      <c r="I249" s="48"/>
      <c r="K249" s="5"/>
      <c r="L249" s="59"/>
      <c r="M249" s="49"/>
    </row>
    <row r="250" spans="3:13" ht="15" thickBot="1" x14ac:dyDescent="0.35">
      <c r="C250" s="3"/>
      <c r="D250" s="58"/>
      <c r="E250" s="48"/>
      <c r="G250" s="3"/>
      <c r="H250" s="57"/>
      <c r="I250" s="48"/>
      <c r="K250" s="5"/>
      <c r="L250" s="59"/>
      <c r="M250" s="49"/>
    </row>
    <row r="251" spans="3:13" ht="15" thickBot="1" x14ac:dyDescent="0.35">
      <c r="C251" s="3"/>
      <c r="D251" s="58"/>
      <c r="E251" s="48"/>
      <c r="G251" s="3"/>
      <c r="H251" s="57"/>
      <c r="I251" s="48"/>
      <c r="K251" s="5"/>
      <c r="L251" s="59"/>
      <c r="M251" s="49"/>
    </row>
    <row r="252" spans="3:13" ht="15" thickBot="1" x14ac:dyDescent="0.35">
      <c r="C252" s="3"/>
      <c r="D252" s="58"/>
      <c r="E252" s="48"/>
      <c r="G252" s="3"/>
      <c r="H252" s="57"/>
      <c r="I252" s="48"/>
      <c r="K252" s="5"/>
      <c r="L252" s="59"/>
      <c r="M252" s="49"/>
    </row>
    <row r="253" spans="3:13" ht="15" thickBot="1" x14ac:dyDescent="0.35">
      <c r="C253" s="3"/>
      <c r="D253" s="58"/>
      <c r="E253" s="48"/>
      <c r="G253" s="3"/>
      <c r="H253" s="57"/>
      <c r="I253" s="48"/>
      <c r="K253" s="5"/>
      <c r="L253" s="59"/>
      <c r="M253" s="49"/>
    </row>
    <row r="254" spans="3:13" ht="15" thickBot="1" x14ac:dyDescent="0.35">
      <c r="C254" s="3"/>
      <c r="D254" s="58"/>
      <c r="E254" s="48"/>
      <c r="G254" s="3"/>
      <c r="H254" s="57"/>
      <c r="I254" s="48"/>
      <c r="K254" s="5"/>
      <c r="L254" s="59"/>
      <c r="M254" s="49"/>
    </row>
    <row r="255" spans="3:13" ht="15" thickBot="1" x14ac:dyDescent="0.35">
      <c r="C255" s="3"/>
      <c r="D255" s="58"/>
      <c r="E255" s="48"/>
      <c r="G255" s="3"/>
      <c r="H255" s="57"/>
      <c r="I255" s="48"/>
      <c r="K255" s="5"/>
      <c r="L255" s="59"/>
      <c r="M255" s="49"/>
    </row>
    <row r="256" spans="3:13" ht="15" thickBot="1" x14ac:dyDescent="0.35">
      <c r="C256" s="3"/>
      <c r="D256" s="58"/>
      <c r="E256" s="48"/>
      <c r="G256" s="3"/>
      <c r="H256" s="57"/>
      <c r="I256" s="48"/>
      <c r="K256" s="5"/>
      <c r="L256" s="59"/>
      <c r="M256" s="49"/>
    </row>
    <row r="257" spans="3:13" ht="15" thickBot="1" x14ac:dyDescent="0.35">
      <c r="C257" s="3"/>
      <c r="D257" s="58"/>
      <c r="E257" s="48"/>
      <c r="G257" s="3"/>
      <c r="H257" s="57"/>
      <c r="I257" s="48"/>
      <c r="K257" s="5"/>
      <c r="L257" s="59"/>
      <c r="M257" s="49"/>
    </row>
    <row r="258" spans="3:13" ht="15" thickBot="1" x14ac:dyDescent="0.35">
      <c r="C258" s="3"/>
      <c r="D258" s="58"/>
      <c r="E258" s="48"/>
      <c r="G258" s="3"/>
      <c r="H258" s="57"/>
      <c r="I258" s="48"/>
      <c r="K258" s="5"/>
      <c r="L258" s="59"/>
      <c r="M258" s="49"/>
    </row>
    <row r="259" spans="3:13" ht="15" thickBot="1" x14ac:dyDescent="0.35">
      <c r="C259" s="3"/>
      <c r="D259" s="58"/>
      <c r="E259" s="48"/>
      <c r="G259" s="3"/>
      <c r="H259" s="57"/>
      <c r="I259" s="48"/>
      <c r="K259" s="5"/>
      <c r="L259" s="59"/>
      <c r="M259" s="49"/>
    </row>
    <row r="260" spans="3:13" ht="15" thickBot="1" x14ac:dyDescent="0.35">
      <c r="C260" s="3"/>
      <c r="D260" s="58"/>
      <c r="E260" s="48"/>
      <c r="G260" s="3"/>
      <c r="H260" s="57"/>
      <c r="I260" s="48"/>
      <c r="K260" s="5"/>
      <c r="L260" s="59"/>
      <c r="M260" s="49"/>
    </row>
    <row r="261" spans="3:13" ht="15" thickBot="1" x14ac:dyDescent="0.35">
      <c r="C261" s="3"/>
      <c r="D261" s="58"/>
      <c r="E261" s="48"/>
      <c r="G261" s="3"/>
      <c r="H261" s="57"/>
      <c r="I261" s="48"/>
      <c r="K261" s="5"/>
      <c r="L261" s="59"/>
      <c r="M261" s="49"/>
    </row>
    <row r="262" spans="3:13" ht="15" thickBot="1" x14ac:dyDescent="0.35">
      <c r="C262" s="3"/>
      <c r="D262" s="58"/>
      <c r="E262" s="48"/>
      <c r="G262" s="3"/>
      <c r="H262" s="57"/>
      <c r="I262" s="48"/>
      <c r="K262" s="5"/>
      <c r="L262" s="59"/>
      <c r="M262" s="49"/>
    </row>
    <row r="263" spans="3:13" ht="15" thickBot="1" x14ac:dyDescent="0.35">
      <c r="C263" s="3"/>
      <c r="D263" s="58"/>
      <c r="E263" s="48"/>
      <c r="G263" s="3"/>
      <c r="H263" s="57"/>
      <c r="I263" s="48"/>
      <c r="K263" s="5"/>
      <c r="L263" s="59"/>
      <c r="M263" s="49"/>
    </row>
    <row r="264" spans="3:13" ht="15" thickBot="1" x14ac:dyDescent="0.35">
      <c r="C264" s="3"/>
      <c r="D264" s="58"/>
      <c r="E264" s="48"/>
      <c r="G264" s="3"/>
      <c r="H264" s="57"/>
      <c r="I264" s="48"/>
      <c r="K264" s="5"/>
      <c r="L264" s="59"/>
      <c r="M264" s="49"/>
    </row>
    <row r="265" spans="3:13" ht="15" thickBot="1" x14ac:dyDescent="0.35">
      <c r="C265" s="3"/>
      <c r="D265" s="58"/>
      <c r="E265" s="48"/>
      <c r="G265" s="3"/>
      <c r="H265" s="57"/>
      <c r="I265" s="48"/>
      <c r="K265" s="5"/>
      <c r="L265" s="59"/>
      <c r="M265" s="49"/>
    </row>
    <row r="266" spans="3:13" ht="15" thickBot="1" x14ac:dyDescent="0.35">
      <c r="C266" s="3"/>
      <c r="D266" s="58"/>
      <c r="E266" s="48"/>
      <c r="G266" s="3"/>
      <c r="H266" s="57"/>
      <c r="I266" s="48"/>
      <c r="K266" s="5"/>
      <c r="L266" s="59"/>
      <c r="M266" s="49"/>
    </row>
    <row r="267" spans="3:13" ht="15" thickBot="1" x14ac:dyDescent="0.35">
      <c r="C267" s="3"/>
      <c r="D267" s="58"/>
      <c r="E267" s="48"/>
      <c r="G267" s="3"/>
      <c r="H267" s="57"/>
      <c r="I267" s="48"/>
      <c r="K267" s="5"/>
      <c r="L267" s="59"/>
      <c r="M267" s="49"/>
    </row>
    <row r="268" spans="3:13" ht="15" thickBot="1" x14ac:dyDescent="0.35">
      <c r="C268" s="3"/>
      <c r="D268" s="58"/>
      <c r="E268" s="48"/>
      <c r="G268" s="3"/>
      <c r="H268" s="57"/>
      <c r="I268" s="48"/>
      <c r="K268" s="5"/>
      <c r="L268" s="59"/>
      <c r="M268" s="49"/>
    </row>
    <row r="269" spans="3:13" ht="15" thickBot="1" x14ac:dyDescent="0.35">
      <c r="C269" s="3"/>
      <c r="D269" s="58"/>
      <c r="E269" s="48"/>
      <c r="G269" s="3"/>
      <c r="H269" s="57"/>
      <c r="I269" s="48"/>
      <c r="K269" s="5"/>
      <c r="L269" s="59"/>
      <c r="M269" s="49"/>
    </row>
    <row r="270" spans="3:13" ht="15" thickBot="1" x14ac:dyDescent="0.35">
      <c r="C270" s="3"/>
      <c r="D270" s="58"/>
      <c r="E270" s="48"/>
      <c r="G270" s="3"/>
      <c r="H270" s="57"/>
      <c r="I270" s="48"/>
      <c r="K270" s="5"/>
      <c r="L270" s="59"/>
      <c r="M270" s="49"/>
    </row>
    <row r="271" spans="3:13" ht="15" thickBot="1" x14ac:dyDescent="0.35">
      <c r="C271" s="3"/>
      <c r="D271" s="58"/>
      <c r="E271" s="48"/>
      <c r="G271" s="3"/>
      <c r="H271" s="57"/>
      <c r="I271" s="48"/>
      <c r="K271" s="5"/>
      <c r="L271" s="59"/>
      <c r="M271" s="49"/>
    </row>
    <row r="272" spans="3:13" ht="15" thickBot="1" x14ac:dyDescent="0.35">
      <c r="C272" s="3"/>
      <c r="D272" s="58"/>
      <c r="E272" s="48"/>
      <c r="G272" s="3"/>
      <c r="H272" s="57"/>
      <c r="I272" s="48"/>
      <c r="K272" s="5"/>
      <c r="L272" s="59"/>
      <c r="M272" s="49"/>
    </row>
    <row r="273" spans="3:13" ht="15" thickBot="1" x14ac:dyDescent="0.35">
      <c r="C273" s="3"/>
      <c r="D273" s="58"/>
      <c r="E273" s="48"/>
      <c r="G273" s="3"/>
      <c r="H273" s="57"/>
      <c r="I273" s="48"/>
      <c r="K273" s="5"/>
      <c r="L273" s="59"/>
      <c r="M273" s="49"/>
    </row>
    <row r="274" spans="3:13" ht="15" thickBot="1" x14ac:dyDescent="0.35">
      <c r="C274" s="3"/>
      <c r="D274" s="58"/>
      <c r="E274" s="48"/>
      <c r="G274" s="3"/>
      <c r="H274" s="57"/>
      <c r="I274" s="48"/>
      <c r="K274" s="5"/>
      <c r="L274" s="59"/>
      <c r="M274" s="49"/>
    </row>
    <row r="275" spans="3:13" ht="15" thickBot="1" x14ac:dyDescent="0.35">
      <c r="C275" s="3"/>
      <c r="D275" s="58"/>
      <c r="E275" s="48"/>
      <c r="G275" s="3"/>
      <c r="H275" s="57"/>
      <c r="I275" s="48"/>
      <c r="K275" s="5"/>
      <c r="L275" s="59"/>
      <c r="M275" s="49"/>
    </row>
    <row r="276" spans="3:13" ht="15" thickBot="1" x14ac:dyDescent="0.35">
      <c r="C276" s="3"/>
      <c r="D276" s="58"/>
      <c r="E276" s="48"/>
      <c r="G276" s="3"/>
      <c r="H276" s="57"/>
      <c r="I276" s="48"/>
      <c r="K276" s="5"/>
      <c r="L276" s="59"/>
      <c r="M276" s="49"/>
    </row>
    <row r="277" spans="3:13" ht="15" thickBot="1" x14ac:dyDescent="0.35">
      <c r="C277" s="3"/>
      <c r="D277" s="58"/>
      <c r="E277" s="48"/>
      <c r="G277" s="3"/>
      <c r="H277" s="57"/>
      <c r="I277" s="48"/>
      <c r="K277" s="5"/>
      <c r="L277" s="59"/>
      <c r="M277" s="49"/>
    </row>
    <row r="278" spans="3:13" ht="15" thickBot="1" x14ac:dyDescent="0.35">
      <c r="C278" s="3"/>
      <c r="D278" s="58"/>
      <c r="E278" s="48"/>
      <c r="G278" s="3"/>
      <c r="H278" s="57"/>
      <c r="I278" s="48"/>
      <c r="K278" s="5"/>
      <c r="L278" s="59"/>
      <c r="M278" s="49"/>
    </row>
    <row r="279" spans="3:13" ht="15" thickBot="1" x14ac:dyDescent="0.35">
      <c r="C279" s="3"/>
      <c r="D279" s="58"/>
      <c r="E279" s="48"/>
      <c r="G279" s="3"/>
      <c r="H279" s="57"/>
      <c r="I279" s="48"/>
      <c r="K279" s="5"/>
      <c r="L279" s="59"/>
      <c r="M279" s="49"/>
    </row>
    <row r="280" spans="3:13" ht="15" thickBot="1" x14ac:dyDescent="0.35">
      <c r="C280" s="3"/>
      <c r="D280" s="58"/>
      <c r="E280" s="48"/>
      <c r="G280" s="3"/>
      <c r="H280" s="57"/>
      <c r="I280" s="48"/>
      <c r="K280" s="5"/>
      <c r="L280" s="59"/>
      <c r="M280" s="49"/>
    </row>
    <row r="281" spans="3:13" ht="15" thickBot="1" x14ac:dyDescent="0.35">
      <c r="C281" s="3"/>
      <c r="D281" s="58"/>
      <c r="E281" s="48"/>
      <c r="G281" s="3"/>
      <c r="H281" s="57"/>
      <c r="I281" s="48"/>
      <c r="K281" s="5"/>
      <c r="L281" s="59"/>
      <c r="M281" s="49"/>
    </row>
    <row r="282" spans="3:13" ht="15" thickBot="1" x14ac:dyDescent="0.35">
      <c r="C282" s="3"/>
      <c r="D282" s="58"/>
      <c r="E282" s="48"/>
      <c r="G282" s="3"/>
      <c r="H282" s="57"/>
      <c r="I282" s="48"/>
      <c r="K282" s="5"/>
      <c r="L282" s="59"/>
      <c r="M282" s="49"/>
    </row>
    <row r="283" spans="3:13" ht="15" thickBot="1" x14ac:dyDescent="0.35">
      <c r="C283" s="3"/>
      <c r="D283" s="58"/>
      <c r="E283" s="48"/>
      <c r="G283" s="3"/>
      <c r="H283" s="57"/>
      <c r="I283" s="48"/>
      <c r="K283" s="5"/>
      <c r="L283" s="59"/>
      <c r="M283" s="49"/>
    </row>
    <row r="284" spans="3:13" ht="15" thickBot="1" x14ac:dyDescent="0.35">
      <c r="C284" s="3"/>
      <c r="D284" s="58"/>
      <c r="E284" s="48"/>
      <c r="G284" s="3"/>
      <c r="H284" s="57"/>
      <c r="I284" s="48"/>
      <c r="K284" s="5"/>
      <c r="L284" s="59"/>
      <c r="M284" s="49"/>
    </row>
    <row r="285" spans="3:13" ht="15" thickBot="1" x14ac:dyDescent="0.35">
      <c r="C285" s="3"/>
      <c r="D285" s="58"/>
      <c r="E285" s="48"/>
      <c r="G285" s="3"/>
      <c r="H285" s="57"/>
      <c r="I285" s="48"/>
      <c r="K285" s="5"/>
      <c r="L285" s="59"/>
      <c r="M285" s="49"/>
    </row>
    <row r="286" spans="3:13" ht="15" thickBot="1" x14ac:dyDescent="0.35">
      <c r="C286" s="3"/>
      <c r="D286" s="58"/>
      <c r="E286" s="48"/>
      <c r="G286" s="3"/>
      <c r="H286" s="57"/>
      <c r="I286" s="48"/>
      <c r="K286" s="5"/>
      <c r="L286" s="59"/>
      <c r="M286" s="49"/>
    </row>
    <row r="287" spans="3:13" ht="15" thickBot="1" x14ac:dyDescent="0.35">
      <c r="C287" s="3"/>
      <c r="D287" s="58"/>
      <c r="E287" s="48"/>
      <c r="G287" s="3"/>
      <c r="H287" s="57"/>
      <c r="I287" s="48"/>
      <c r="K287" s="5"/>
      <c r="L287" s="59"/>
      <c r="M287" s="49"/>
    </row>
    <row r="288" spans="3:13" ht="15" thickBot="1" x14ac:dyDescent="0.35">
      <c r="C288" s="3"/>
      <c r="D288" s="58"/>
      <c r="E288" s="48"/>
      <c r="G288" s="3"/>
      <c r="H288" s="57"/>
      <c r="I288" s="48"/>
      <c r="K288" s="5"/>
      <c r="L288" s="59"/>
      <c r="M288" s="49"/>
    </row>
    <row r="289" spans="3:13" ht="15" thickBot="1" x14ac:dyDescent="0.35">
      <c r="C289" s="3"/>
      <c r="D289" s="58"/>
      <c r="E289" s="48"/>
      <c r="G289" s="3"/>
      <c r="H289" s="57"/>
      <c r="I289" s="48"/>
      <c r="K289" s="5"/>
      <c r="L289" s="59"/>
      <c r="M289" s="49"/>
    </row>
    <row r="290" spans="3:13" ht="15" thickBot="1" x14ac:dyDescent="0.35">
      <c r="C290" s="3"/>
      <c r="D290" s="58"/>
      <c r="E290" s="48"/>
      <c r="G290" s="3"/>
      <c r="H290" s="57"/>
      <c r="I290" s="48"/>
      <c r="K290" s="5"/>
      <c r="L290" s="59"/>
      <c r="M290" s="49"/>
    </row>
    <row r="291" spans="3:13" ht="15" thickBot="1" x14ac:dyDescent="0.35">
      <c r="C291" s="3"/>
      <c r="D291" s="58"/>
      <c r="E291" s="48"/>
      <c r="G291" s="3"/>
      <c r="H291" s="57"/>
      <c r="I291" s="48"/>
      <c r="K291" s="5"/>
      <c r="L291" s="59"/>
      <c r="M291" s="49"/>
    </row>
    <row r="292" spans="3:13" ht="15" thickBot="1" x14ac:dyDescent="0.35">
      <c r="C292" s="3"/>
      <c r="D292" s="58"/>
      <c r="E292" s="48"/>
      <c r="G292" s="3"/>
      <c r="H292" s="57"/>
      <c r="I292" s="48"/>
      <c r="K292" s="5"/>
      <c r="L292" s="59"/>
      <c r="M292" s="49"/>
    </row>
    <row r="293" spans="3:13" ht="15" thickBot="1" x14ac:dyDescent="0.35">
      <c r="C293" s="3"/>
      <c r="D293" s="58"/>
      <c r="E293" s="48"/>
      <c r="G293" s="3"/>
      <c r="H293" s="57"/>
      <c r="I293" s="48"/>
      <c r="K293" s="5"/>
      <c r="L293" s="59"/>
      <c r="M293" s="49"/>
    </row>
    <row r="294" spans="3:13" ht="15" thickBot="1" x14ac:dyDescent="0.35">
      <c r="C294" s="3"/>
      <c r="D294" s="58"/>
      <c r="E294" s="48"/>
      <c r="G294" s="3"/>
      <c r="H294" s="57"/>
      <c r="I294" s="48"/>
      <c r="K294" s="5"/>
      <c r="L294" s="59"/>
      <c r="M294" s="49"/>
    </row>
    <row r="295" spans="3:13" ht="15" thickBot="1" x14ac:dyDescent="0.35">
      <c r="C295" s="3"/>
      <c r="D295" s="58"/>
      <c r="E295" s="48"/>
      <c r="G295" s="3"/>
      <c r="H295" s="57"/>
      <c r="I295" s="48"/>
      <c r="K295" s="5"/>
      <c r="L295" s="59"/>
      <c r="M295" s="49"/>
    </row>
    <row r="296" spans="3:13" ht="15" thickBot="1" x14ac:dyDescent="0.35">
      <c r="C296" s="3"/>
      <c r="D296" s="58"/>
      <c r="E296" s="48"/>
      <c r="G296" s="3"/>
      <c r="H296" s="57"/>
      <c r="I296" s="48"/>
      <c r="K296" s="5"/>
      <c r="L296" s="59"/>
      <c r="M296" s="49"/>
    </row>
    <row r="297" spans="3:13" ht="15" thickBot="1" x14ac:dyDescent="0.35">
      <c r="C297" s="3"/>
      <c r="D297" s="58"/>
      <c r="E297" s="48"/>
      <c r="G297" s="3"/>
      <c r="H297" s="57"/>
      <c r="I297" s="48"/>
      <c r="K297" s="5"/>
      <c r="L297" s="59"/>
      <c r="M297" s="49"/>
    </row>
    <row r="298" spans="3:13" ht="15" thickBot="1" x14ac:dyDescent="0.35">
      <c r="C298" s="3"/>
      <c r="D298" s="58"/>
      <c r="E298" s="48"/>
      <c r="G298" s="3"/>
      <c r="H298" s="57"/>
      <c r="I298" s="48"/>
      <c r="K298" s="5"/>
      <c r="L298" s="59"/>
      <c r="M298" s="49"/>
    </row>
    <row r="299" spans="3:13" ht="15" thickBot="1" x14ac:dyDescent="0.35">
      <c r="C299" s="3"/>
      <c r="D299" s="58"/>
      <c r="E299" s="48"/>
      <c r="G299" s="3"/>
      <c r="H299" s="57"/>
      <c r="I299" s="48"/>
      <c r="K299" s="5"/>
      <c r="L299" s="59"/>
      <c r="M299" s="49"/>
    </row>
    <row r="300" spans="3:13" ht="15" thickBot="1" x14ac:dyDescent="0.35">
      <c r="C300" s="3"/>
      <c r="D300" s="58"/>
      <c r="E300" s="48"/>
      <c r="G300" s="3"/>
      <c r="H300" s="57"/>
      <c r="I300" s="48"/>
      <c r="K300" s="5"/>
      <c r="L300" s="59"/>
      <c r="M300" s="49"/>
    </row>
    <row r="301" spans="3:13" ht="15" thickBot="1" x14ac:dyDescent="0.35">
      <c r="C301" s="3"/>
      <c r="D301" s="58"/>
      <c r="E301" s="48"/>
      <c r="G301" s="3"/>
      <c r="H301" s="57"/>
      <c r="I301" s="48"/>
      <c r="K301" s="5"/>
      <c r="L301" s="59"/>
      <c r="M301" s="49"/>
    </row>
    <row r="302" spans="3:13" ht="15" thickBot="1" x14ac:dyDescent="0.35">
      <c r="C302" s="3"/>
      <c r="D302" s="58"/>
      <c r="E302" s="48"/>
      <c r="G302" s="3"/>
      <c r="H302" s="57"/>
      <c r="I302" s="48"/>
      <c r="K302" s="5"/>
      <c r="L302" s="59"/>
      <c r="M302" s="49"/>
    </row>
    <row r="303" spans="3:13" ht="15" thickBot="1" x14ac:dyDescent="0.35">
      <c r="C303" s="3"/>
      <c r="D303" s="58"/>
      <c r="E303" s="48"/>
      <c r="G303" s="3"/>
      <c r="H303" s="57"/>
      <c r="I303" s="48"/>
      <c r="K303" s="5"/>
      <c r="L303" s="59"/>
      <c r="M303" s="49"/>
    </row>
    <row r="304" spans="3:13" ht="15" thickBot="1" x14ac:dyDescent="0.35">
      <c r="C304" s="3"/>
      <c r="D304" s="58"/>
      <c r="E304" s="48"/>
      <c r="G304" s="3"/>
      <c r="H304" s="57"/>
      <c r="I304" s="48"/>
      <c r="K304" s="5"/>
      <c r="L304" s="59"/>
      <c r="M304" s="49"/>
    </row>
    <row r="305" spans="3:13" ht="15" thickBot="1" x14ac:dyDescent="0.35">
      <c r="C305" s="3"/>
      <c r="D305" s="58"/>
      <c r="E305" s="48"/>
      <c r="G305" s="3"/>
      <c r="H305" s="57"/>
      <c r="I305" s="48"/>
      <c r="K305" s="5"/>
      <c r="L305" s="59"/>
      <c r="M305" s="49"/>
    </row>
    <row r="306" spans="3:13" ht="15" thickBot="1" x14ac:dyDescent="0.35">
      <c r="C306" s="3"/>
      <c r="D306" s="58"/>
      <c r="E306" s="48"/>
      <c r="G306" s="3"/>
      <c r="H306" s="57"/>
      <c r="I306" s="48"/>
      <c r="K306" s="5"/>
      <c r="L306" s="59"/>
      <c r="M306" s="49"/>
    </row>
    <row r="307" spans="3:13" ht="15" thickBot="1" x14ac:dyDescent="0.35">
      <c r="C307" s="3"/>
      <c r="D307" s="58"/>
      <c r="E307" s="48"/>
      <c r="G307" s="3"/>
      <c r="H307" s="57"/>
      <c r="I307" s="48"/>
      <c r="K307" s="5"/>
      <c r="L307" s="59"/>
      <c r="M307" s="49"/>
    </row>
    <row r="308" spans="3:13" ht="15" thickBot="1" x14ac:dyDescent="0.35">
      <c r="C308" s="3"/>
      <c r="D308" s="58"/>
      <c r="E308" s="48"/>
      <c r="G308" s="3"/>
      <c r="H308" s="57"/>
      <c r="I308" s="48"/>
      <c r="K308" s="5"/>
      <c r="L308" s="59"/>
      <c r="M308" s="49"/>
    </row>
    <row r="309" spans="3:13" ht="15" thickBot="1" x14ac:dyDescent="0.35">
      <c r="C309" s="3"/>
      <c r="D309" s="58"/>
      <c r="E309" s="48"/>
      <c r="G309" s="3"/>
      <c r="H309" s="57"/>
      <c r="I309" s="48"/>
      <c r="K309" s="5"/>
      <c r="L309" s="59"/>
      <c r="M309" s="49"/>
    </row>
    <row r="310" spans="3:13" ht="15" thickBot="1" x14ac:dyDescent="0.35">
      <c r="C310" s="3"/>
      <c r="D310" s="58"/>
      <c r="E310" s="48"/>
      <c r="G310" s="3"/>
      <c r="H310" s="57"/>
      <c r="I310" s="48"/>
      <c r="K310" s="5"/>
      <c r="L310" s="59"/>
      <c r="M310" s="49"/>
    </row>
    <row r="311" spans="3:13" ht="15" thickBot="1" x14ac:dyDescent="0.35">
      <c r="C311" s="3"/>
      <c r="D311" s="58"/>
      <c r="E311" s="48"/>
      <c r="G311" s="3"/>
      <c r="H311" s="57"/>
      <c r="I311" s="48"/>
      <c r="K311" s="5"/>
      <c r="L311" s="59"/>
      <c r="M311" s="49"/>
    </row>
    <row r="312" spans="3:13" ht="15" thickBot="1" x14ac:dyDescent="0.35">
      <c r="C312" s="3"/>
      <c r="D312" s="58"/>
      <c r="E312" s="48"/>
      <c r="G312" s="3"/>
      <c r="H312" s="57"/>
      <c r="I312" s="48"/>
      <c r="K312" s="5"/>
      <c r="L312" s="59"/>
      <c r="M312" s="49"/>
    </row>
    <row r="313" spans="3:13" ht="15" thickBot="1" x14ac:dyDescent="0.35">
      <c r="C313" s="3"/>
      <c r="D313" s="58"/>
      <c r="E313" s="48"/>
      <c r="G313" s="3"/>
      <c r="H313" s="57"/>
      <c r="I313" s="48"/>
      <c r="K313" s="5"/>
      <c r="L313" s="59"/>
      <c r="M313" s="49"/>
    </row>
    <row r="314" spans="3:13" ht="15" thickBot="1" x14ac:dyDescent="0.35">
      <c r="C314" s="3"/>
      <c r="D314" s="58"/>
      <c r="E314" s="48"/>
      <c r="G314" s="3"/>
      <c r="H314" s="57"/>
      <c r="I314" s="48"/>
      <c r="K314" s="5"/>
      <c r="L314" s="59"/>
      <c r="M314" s="49"/>
    </row>
    <row r="315" spans="3:13" ht="15" thickBot="1" x14ac:dyDescent="0.35">
      <c r="C315" s="3"/>
      <c r="D315" s="58"/>
      <c r="E315" s="48"/>
      <c r="G315" s="3"/>
      <c r="H315" s="57"/>
      <c r="I315" s="48"/>
      <c r="K315" s="5"/>
      <c r="L315" s="59"/>
      <c r="M315" s="49"/>
    </row>
    <row r="316" spans="3:13" ht="15" thickBot="1" x14ac:dyDescent="0.35">
      <c r="C316" s="3"/>
      <c r="D316" s="58"/>
      <c r="E316" s="48"/>
      <c r="G316" s="3"/>
      <c r="H316" s="57"/>
      <c r="I316" s="48"/>
      <c r="K316" s="5"/>
      <c r="L316" s="59"/>
      <c r="M316" s="49"/>
    </row>
    <row r="317" spans="3:13" ht="15" thickBot="1" x14ac:dyDescent="0.35">
      <c r="C317" s="3"/>
      <c r="D317" s="58"/>
      <c r="E317" s="48"/>
      <c r="G317" s="3"/>
      <c r="H317" s="57"/>
      <c r="I317" s="48"/>
      <c r="K317" s="5"/>
      <c r="L317" s="59"/>
      <c r="M317" s="49"/>
    </row>
    <row r="318" spans="3:13" ht="15" thickBot="1" x14ac:dyDescent="0.35">
      <c r="C318" s="3"/>
      <c r="D318" s="58"/>
      <c r="E318" s="48"/>
      <c r="G318" s="3"/>
      <c r="H318" s="57"/>
      <c r="I318" s="48"/>
      <c r="K318" s="5"/>
      <c r="L318" s="59"/>
      <c r="M318" s="49"/>
    </row>
    <row r="319" spans="3:13" ht="15" thickBot="1" x14ac:dyDescent="0.35">
      <c r="C319" s="3"/>
      <c r="D319" s="58"/>
      <c r="E319" s="48"/>
      <c r="G319" s="3"/>
      <c r="H319" s="57"/>
      <c r="I319" s="48"/>
      <c r="K319" s="5"/>
      <c r="L319" s="59"/>
      <c r="M319" s="49"/>
    </row>
    <row r="320" spans="3:13" ht="15" thickBot="1" x14ac:dyDescent="0.35">
      <c r="C320" s="3"/>
      <c r="D320" s="58"/>
      <c r="E320" s="48"/>
      <c r="G320" s="3"/>
      <c r="H320" s="57"/>
      <c r="I320" s="48"/>
      <c r="K320" s="5"/>
      <c r="L320" s="59"/>
      <c r="M320" s="49"/>
    </row>
    <row r="321" spans="3:13" ht="15" thickBot="1" x14ac:dyDescent="0.35">
      <c r="C321" s="3"/>
      <c r="D321" s="58"/>
      <c r="E321" s="48"/>
      <c r="G321" s="3"/>
      <c r="H321" s="57"/>
      <c r="I321" s="48"/>
      <c r="K321" s="5"/>
      <c r="L321" s="59"/>
      <c r="M321" s="49"/>
    </row>
    <row r="322" spans="3:13" ht="15" thickBot="1" x14ac:dyDescent="0.35">
      <c r="C322" s="3"/>
      <c r="D322" s="58"/>
      <c r="E322" s="48"/>
      <c r="G322" s="3"/>
      <c r="H322" s="57"/>
      <c r="I322" s="48"/>
      <c r="K322" s="5"/>
      <c r="L322" s="59"/>
      <c r="M322" s="49"/>
    </row>
    <row r="323" spans="3:13" ht="15" thickBot="1" x14ac:dyDescent="0.35">
      <c r="C323" s="3"/>
      <c r="D323" s="58"/>
      <c r="E323" s="48"/>
      <c r="G323" s="3"/>
      <c r="H323" s="57"/>
      <c r="I323" s="48"/>
      <c r="K323" s="5"/>
      <c r="L323" s="59"/>
      <c r="M323" s="49"/>
    </row>
    <row r="324" spans="3:13" ht="15" thickBot="1" x14ac:dyDescent="0.35">
      <c r="C324" s="3"/>
      <c r="D324" s="58"/>
      <c r="E324" s="48"/>
      <c r="G324" s="3"/>
      <c r="H324" s="57"/>
      <c r="I324" s="48"/>
      <c r="K324" s="5"/>
      <c r="L324" s="59"/>
      <c r="M324" s="49"/>
    </row>
    <row r="325" spans="3:13" ht="15" thickBot="1" x14ac:dyDescent="0.35">
      <c r="C325" s="3"/>
      <c r="D325" s="58"/>
      <c r="E325" s="48"/>
      <c r="G325" s="3"/>
      <c r="H325" s="57"/>
      <c r="I325" s="48"/>
      <c r="K325" s="5"/>
      <c r="L325" s="59"/>
      <c r="M325" s="49"/>
    </row>
    <row r="326" spans="3:13" ht="15" thickBot="1" x14ac:dyDescent="0.35">
      <c r="C326" s="3"/>
      <c r="D326" s="58"/>
      <c r="E326" s="48"/>
      <c r="G326" s="3"/>
      <c r="H326" s="57"/>
      <c r="I326" s="48"/>
      <c r="K326" s="5"/>
      <c r="L326" s="59"/>
      <c r="M326" s="49"/>
    </row>
    <row r="327" spans="3:13" ht="15" thickBot="1" x14ac:dyDescent="0.35">
      <c r="C327" s="3"/>
      <c r="D327" s="58"/>
      <c r="E327" s="48"/>
      <c r="G327" s="3"/>
      <c r="H327" s="57"/>
      <c r="I327" s="48"/>
      <c r="K327" s="5"/>
      <c r="L327" s="59"/>
      <c r="M327" s="49"/>
    </row>
    <row r="328" spans="3:13" ht="15" thickBot="1" x14ac:dyDescent="0.35">
      <c r="C328" s="3"/>
      <c r="D328" s="58"/>
      <c r="E328" s="48"/>
      <c r="G328" s="3"/>
      <c r="H328" s="57"/>
      <c r="I328" s="48"/>
      <c r="K328" s="5"/>
      <c r="L328" s="59"/>
      <c r="M328" s="49"/>
    </row>
    <row r="329" spans="3:13" ht="15" thickBot="1" x14ac:dyDescent="0.35">
      <c r="C329" s="3"/>
      <c r="D329" s="58"/>
      <c r="E329" s="48"/>
      <c r="G329" s="3"/>
      <c r="H329" s="57"/>
      <c r="I329" s="48"/>
      <c r="K329" s="5"/>
      <c r="L329" s="59"/>
      <c r="M329" s="49"/>
    </row>
    <row r="330" spans="3:13" ht="15" thickBot="1" x14ac:dyDescent="0.35">
      <c r="C330" s="3"/>
      <c r="D330" s="58"/>
      <c r="E330" s="48"/>
      <c r="G330" s="3"/>
      <c r="H330" s="57"/>
      <c r="I330" s="48"/>
      <c r="K330" s="5"/>
      <c r="L330" s="59"/>
      <c r="M330" s="49"/>
    </row>
    <row r="331" spans="3:13" ht="15" thickBot="1" x14ac:dyDescent="0.35">
      <c r="C331" s="3"/>
      <c r="D331" s="58"/>
      <c r="E331" s="48"/>
      <c r="G331" s="3"/>
      <c r="H331" s="57"/>
      <c r="I331" s="48"/>
      <c r="K331" s="5"/>
      <c r="L331" s="59"/>
      <c r="M331" s="49"/>
    </row>
    <row r="332" spans="3:13" ht="15" thickBot="1" x14ac:dyDescent="0.35">
      <c r="C332" s="3"/>
      <c r="D332" s="58"/>
      <c r="E332" s="48"/>
      <c r="G332" s="3"/>
      <c r="H332" s="57"/>
      <c r="I332" s="48"/>
      <c r="K332" s="5"/>
      <c r="L332" s="59"/>
      <c r="M332" s="49"/>
    </row>
    <row r="333" spans="3:13" ht="15" thickBot="1" x14ac:dyDescent="0.35">
      <c r="C333" s="3"/>
      <c r="D333" s="58"/>
      <c r="E333" s="48"/>
      <c r="G333" s="3"/>
      <c r="H333" s="57"/>
      <c r="I333" s="48"/>
      <c r="K333" s="5"/>
      <c r="L333" s="59"/>
      <c r="M333" s="49"/>
    </row>
    <row r="334" spans="3:13" ht="15" thickBot="1" x14ac:dyDescent="0.35">
      <c r="C334" s="3"/>
      <c r="D334" s="58"/>
      <c r="E334" s="48"/>
      <c r="G334" s="3"/>
      <c r="H334" s="57"/>
      <c r="I334" s="48"/>
      <c r="K334" s="5"/>
      <c r="L334" s="59"/>
      <c r="M334" s="49"/>
    </row>
    <row r="335" spans="3:13" ht="15" thickBot="1" x14ac:dyDescent="0.35">
      <c r="C335" s="3"/>
      <c r="D335" s="58"/>
      <c r="E335" s="48"/>
      <c r="G335" s="3"/>
      <c r="H335" s="57"/>
      <c r="I335" s="48"/>
      <c r="K335" s="5"/>
      <c r="L335" s="59"/>
      <c r="M335" s="49"/>
    </row>
    <row r="336" spans="3:13" ht="15" thickBot="1" x14ac:dyDescent="0.35">
      <c r="C336" s="3"/>
      <c r="D336" s="58"/>
      <c r="E336" s="48"/>
      <c r="G336" s="3"/>
      <c r="H336" s="57"/>
      <c r="I336" s="48"/>
      <c r="K336" s="5"/>
      <c r="L336" s="59"/>
      <c r="M336" s="49"/>
    </row>
    <row r="337" spans="3:13" ht="15" thickBot="1" x14ac:dyDescent="0.35">
      <c r="C337" s="3"/>
      <c r="D337" s="58"/>
      <c r="E337" s="48"/>
      <c r="G337" s="3"/>
      <c r="H337" s="57"/>
      <c r="I337" s="48"/>
      <c r="K337" s="5"/>
      <c r="L337" s="59"/>
      <c r="M337" s="49"/>
    </row>
    <row r="338" spans="3:13" ht="15" thickBot="1" x14ac:dyDescent="0.35">
      <c r="C338" s="3"/>
      <c r="D338" s="58"/>
      <c r="E338" s="48"/>
      <c r="G338" s="3"/>
      <c r="H338" s="57"/>
      <c r="I338" s="48"/>
      <c r="K338" s="5"/>
      <c r="L338" s="59"/>
      <c r="M338" s="49"/>
    </row>
    <row r="339" spans="3:13" ht="15" thickBot="1" x14ac:dyDescent="0.35">
      <c r="C339" s="3"/>
      <c r="D339" s="58"/>
      <c r="E339" s="48"/>
      <c r="G339" s="3"/>
      <c r="H339" s="57"/>
      <c r="I339" s="48"/>
      <c r="K339" s="5"/>
      <c r="L339" s="59"/>
      <c r="M339" s="49"/>
    </row>
    <row r="340" spans="3:13" ht="15" thickBot="1" x14ac:dyDescent="0.35">
      <c r="C340" s="3"/>
      <c r="D340" s="58"/>
      <c r="E340" s="48"/>
      <c r="G340" s="3"/>
      <c r="H340" s="57"/>
      <c r="I340" s="48"/>
      <c r="K340" s="5"/>
      <c r="L340" s="59"/>
      <c r="M340" s="49"/>
    </row>
    <row r="341" spans="3:13" ht="15" thickBot="1" x14ac:dyDescent="0.35">
      <c r="C341" s="3"/>
      <c r="D341" s="58"/>
      <c r="E341" s="48"/>
      <c r="G341" s="3"/>
      <c r="H341" s="57"/>
      <c r="I341" s="48"/>
      <c r="K341" s="5"/>
      <c r="L341" s="59"/>
      <c r="M341" s="49"/>
    </row>
    <row r="342" spans="3:13" ht="15" thickBot="1" x14ac:dyDescent="0.35">
      <c r="C342" s="3"/>
      <c r="D342" s="58"/>
      <c r="E342" s="48"/>
      <c r="G342" s="3"/>
      <c r="H342" s="57"/>
      <c r="I342" s="48"/>
      <c r="K342" s="5"/>
      <c r="L342" s="59"/>
      <c r="M342" s="49"/>
    </row>
    <row r="343" spans="3:13" ht="15" thickBot="1" x14ac:dyDescent="0.35">
      <c r="C343" s="3"/>
      <c r="D343" s="58"/>
      <c r="E343" s="48"/>
      <c r="G343" s="3"/>
      <c r="H343" s="57"/>
      <c r="I343" s="48"/>
      <c r="K343" s="5"/>
      <c r="L343" s="59"/>
      <c r="M343" s="49"/>
    </row>
    <row r="344" spans="3:13" ht="15" thickBot="1" x14ac:dyDescent="0.35">
      <c r="C344" s="3"/>
      <c r="D344" s="58"/>
      <c r="E344" s="48"/>
      <c r="G344" s="3"/>
      <c r="H344" s="57"/>
      <c r="I344" s="48"/>
      <c r="K344" s="5"/>
      <c r="L344" s="59"/>
      <c r="M344" s="49"/>
    </row>
    <row r="345" spans="3:13" ht="15" thickBot="1" x14ac:dyDescent="0.35">
      <c r="C345" s="3"/>
      <c r="D345" s="58"/>
      <c r="E345" s="48"/>
      <c r="G345" s="3"/>
      <c r="H345" s="57"/>
      <c r="I345" s="48"/>
      <c r="K345" s="5"/>
      <c r="L345" s="59"/>
      <c r="M345" s="49"/>
    </row>
    <row r="346" spans="3:13" ht="15" thickBot="1" x14ac:dyDescent="0.35">
      <c r="C346" s="3"/>
      <c r="D346" s="58"/>
      <c r="E346" s="48"/>
      <c r="G346" s="3"/>
      <c r="H346" s="57"/>
      <c r="I346" s="48"/>
      <c r="K346" s="5"/>
      <c r="L346" s="59"/>
      <c r="M346" s="49"/>
    </row>
    <row r="347" spans="3:13" ht="15" thickBot="1" x14ac:dyDescent="0.35">
      <c r="C347" s="3"/>
      <c r="D347" s="58"/>
      <c r="E347" s="48"/>
      <c r="G347" s="3"/>
      <c r="H347" s="57"/>
      <c r="I347" s="48"/>
      <c r="K347" s="5"/>
      <c r="L347" s="59"/>
      <c r="M347" s="49"/>
    </row>
    <row r="348" spans="3:13" ht="15" thickBot="1" x14ac:dyDescent="0.35">
      <c r="C348" s="3"/>
      <c r="D348" s="58"/>
      <c r="E348" s="48"/>
      <c r="G348" s="3"/>
      <c r="H348" s="57"/>
      <c r="I348" s="48"/>
      <c r="K348" s="5"/>
      <c r="L348" s="59"/>
      <c r="M348" s="49"/>
    </row>
    <row r="349" spans="3:13" ht="15" thickBot="1" x14ac:dyDescent="0.35">
      <c r="C349" s="3"/>
      <c r="D349" s="58"/>
      <c r="E349" s="48"/>
      <c r="G349" s="3"/>
      <c r="H349" s="57"/>
      <c r="I349" s="48"/>
      <c r="K349" s="5"/>
      <c r="L349" s="59"/>
      <c r="M349" s="49"/>
    </row>
    <row r="350" spans="3:13" ht="15" thickBot="1" x14ac:dyDescent="0.35">
      <c r="C350" s="3"/>
      <c r="D350" s="58"/>
      <c r="E350" s="48"/>
      <c r="G350" s="3"/>
      <c r="H350" s="57"/>
      <c r="I350" s="48"/>
      <c r="K350" s="5"/>
      <c r="L350" s="59"/>
      <c r="M350" s="49"/>
    </row>
    <row r="351" spans="3:13" ht="15" thickBot="1" x14ac:dyDescent="0.35">
      <c r="C351" s="3"/>
      <c r="D351" s="58"/>
      <c r="E351" s="48"/>
      <c r="G351" s="3"/>
      <c r="H351" s="57"/>
      <c r="I351" s="48"/>
      <c r="K351" s="5"/>
      <c r="L351" s="59"/>
      <c r="M351" s="49"/>
    </row>
    <row r="352" spans="3:13" ht="15" thickBot="1" x14ac:dyDescent="0.35">
      <c r="C352" s="3"/>
      <c r="D352" s="58"/>
      <c r="E352" s="48"/>
      <c r="G352" s="3"/>
      <c r="H352" s="57"/>
      <c r="I352" s="48"/>
      <c r="K352" s="5"/>
      <c r="L352" s="59"/>
      <c r="M352" s="49"/>
    </row>
    <row r="353" spans="3:13" ht="15" thickBot="1" x14ac:dyDescent="0.35">
      <c r="C353" s="3"/>
      <c r="D353" s="58"/>
      <c r="E353" s="48"/>
      <c r="G353" s="3"/>
      <c r="H353" s="57"/>
      <c r="I353" s="48"/>
      <c r="K353" s="5"/>
      <c r="L353" s="59"/>
      <c r="M353" s="49"/>
    </row>
    <row r="354" spans="3:13" ht="15" thickBot="1" x14ac:dyDescent="0.35">
      <c r="C354" s="3"/>
      <c r="D354" s="58"/>
      <c r="E354" s="48"/>
      <c r="G354" s="3"/>
      <c r="H354" s="57"/>
      <c r="I354" s="48"/>
      <c r="K354" s="5"/>
      <c r="L354" s="59"/>
      <c r="M354" s="49"/>
    </row>
    <row r="355" spans="3:13" ht="15" thickBot="1" x14ac:dyDescent="0.35">
      <c r="C355" s="3"/>
      <c r="D355" s="58"/>
      <c r="E355" s="48"/>
      <c r="G355" s="3"/>
      <c r="H355" s="57"/>
      <c r="I355" s="48"/>
      <c r="K355" s="5"/>
      <c r="L355" s="59"/>
      <c r="M355" s="49"/>
    </row>
    <row r="356" spans="3:13" ht="15" thickBot="1" x14ac:dyDescent="0.35">
      <c r="C356" s="3"/>
      <c r="D356" s="58"/>
      <c r="E356" s="48"/>
      <c r="G356" s="3"/>
      <c r="H356" s="57"/>
      <c r="I356" s="48"/>
      <c r="K356" s="5"/>
      <c r="L356" s="59"/>
      <c r="M356" s="49"/>
    </row>
    <row r="357" spans="3:13" ht="15" thickBot="1" x14ac:dyDescent="0.35">
      <c r="C357" s="3"/>
      <c r="D357" s="58"/>
      <c r="E357" s="48"/>
      <c r="G357" s="3"/>
      <c r="H357" s="57"/>
      <c r="I357" s="48"/>
      <c r="K357" s="5"/>
      <c r="L357" s="59"/>
      <c r="M357" s="49"/>
    </row>
    <row r="358" spans="3:13" ht="15" thickBot="1" x14ac:dyDescent="0.35">
      <c r="C358" s="3"/>
      <c r="D358" s="58"/>
      <c r="E358" s="48"/>
      <c r="G358" s="3"/>
      <c r="H358" s="57"/>
      <c r="I358" s="48"/>
      <c r="K358" s="5"/>
      <c r="L358" s="59"/>
      <c r="M358" s="49"/>
    </row>
    <row r="359" spans="3:13" ht="15" thickBot="1" x14ac:dyDescent="0.35">
      <c r="C359" s="3"/>
      <c r="D359" s="58"/>
      <c r="E359" s="48"/>
      <c r="G359" s="3"/>
      <c r="H359" s="57"/>
      <c r="I359" s="48"/>
      <c r="K359" s="5"/>
      <c r="L359" s="59"/>
      <c r="M359" s="49"/>
    </row>
    <row r="360" spans="3:13" ht="15" thickBot="1" x14ac:dyDescent="0.35">
      <c r="C360" s="3"/>
      <c r="D360" s="58"/>
      <c r="E360" s="48"/>
      <c r="G360" s="3"/>
      <c r="H360" s="57"/>
      <c r="I360" s="48"/>
      <c r="K360" s="5"/>
      <c r="L360" s="59"/>
      <c r="M360" s="49"/>
    </row>
    <row r="361" spans="3:13" ht="15" thickBot="1" x14ac:dyDescent="0.35">
      <c r="C361" s="3"/>
      <c r="D361" s="58"/>
      <c r="E361" s="48"/>
      <c r="G361" s="3"/>
      <c r="H361" s="57"/>
      <c r="I361" s="48"/>
      <c r="K361" s="5"/>
      <c r="L361" s="59"/>
      <c r="M361" s="49"/>
    </row>
    <row r="362" spans="3:13" ht="15" thickBot="1" x14ac:dyDescent="0.35">
      <c r="C362" s="3"/>
      <c r="D362" s="58"/>
      <c r="E362" s="48"/>
      <c r="G362" s="3"/>
      <c r="H362" s="57"/>
      <c r="I362" s="48"/>
      <c r="K362" s="5"/>
      <c r="L362" s="59"/>
      <c r="M362" s="49"/>
    </row>
    <row r="363" spans="3:13" ht="15" thickBot="1" x14ac:dyDescent="0.35">
      <c r="C363" s="3"/>
      <c r="D363" s="58"/>
      <c r="E363" s="48"/>
      <c r="G363" s="3"/>
      <c r="H363" s="57"/>
      <c r="I363" s="48"/>
      <c r="K363" s="5"/>
      <c r="L363" s="59"/>
      <c r="M363" s="49"/>
    </row>
    <row r="364" spans="3:13" ht="15" thickBot="1" x14ac:dyDescent="0.35">
      <c r="C364" s="3"/>
      <c r="D364" s="58"/>
      <c r="E364" s="48"/>
      <c r="G364" s="3"/>
      <c r="H364" s="57"/>
      <c r="I364" s="48"/>
      <c r="K364" s="5"/>
      <c r="L364" s="59"/>
      <c r="M364" s="49"/>
    </row>
    <row r="365" spans="3:13" ht="15" thickBot="1" x14ac:dyDescent="0.35">
      <c r="C365" s="3"/>
      <c r="D365" s="58"/>
      <c r="E365" s="48"/>
      <c r="G365" s="3"/>
      <c r="H365" s="57"/>
      <c r="I365" s="48"/>
      <c r="K365" s="5"/>
      <c r="L365" s="59"/>
      <c r="M365" s="49"/>
    </row>
    <row r="366" spans="3:13" ht="15" thickBot="1" x14ac:dyDescent="0.35">
      <c r="C366" s="3"/>
      <c r="D366" s="58"/>
      <c r="E366" s="48"/>
      <c r="G366" s="3"/>
      <c r="H366" s="57"/>
      <c r="I366" s="48"/>
      <c r="K366" s="5"/>
      <c r="L366" s="59"/>
      <c r="M366" s="49"/>
    </row>
    <row r="367" spans="3:13" ht="15" thickBot="1" x14ac:dyDescent="0.35">
      <c r="C367" s="3"/>
      <c r="D367" s="58"/>
      <c r="E367" s="48"/>
      <c r="G367" s="3"/>
      <c r="H367" s="57"/>
      <c r="I367" s="48"/>
      <c r="K367" s="5"/>
      <c r="L367" s="59"/>
      <c r="M367" s="49"/>
    </row>
    <row r="368" spans="3:13" ht="15" thickBot="1" x14ac:dyDescent="0.35">
      <c r="C368" s="3"/>
      <c r="D368" s="58"/>
      <c r="E368" s="48"/>
      <c r="G368" s="3"/>
      <c r="H368" s="57"/>
      <c r="I368" s="48"/>
      <c r="K368" s="5"/>
      <c r="L368" s="59"/>
      <c r="M368" s="49"/>
    </row>
    <row r="369" spans="3:13" ht="15" thickBot="1" x14ac:dyDescent="0.35">
      <c r="C369" s="3"/>
      <c r="D369" s="58"/>
      <c r="E369" s="48"/>
      <c r="G369" s="3"/>
      <c r="H369" s="57"/>
      <c r="I369" s="48"/>
      <c r="K369" s="5"/>
      <c r="L369" s="59"/>
      <c r="M369" s="49"/>
    </row>
    <row r="370" spans="3:13" ht="15" thickBot="1" x14ac:dyDescent="0.35">
      <c r="C370" s="3"/>
      <c r="D370" s="58"/>
      <c r="E370" s="48"/>
      <c r="G370" s="3"/>
      <c r="H370" s="57"/>
      <c r="I370" s="48"/>
      <c r="K370" s="5"/>
      <c r="L370" s="59"/>
      <c r="M370" s="49"/>
    </row>
    <row r="371" spans="3:13" ht="15" thickBot="1" x14ac:dyDescent="0.35">
      <c r="C371" s="3"/>
      <c r="D371" s="58"/>
      <c r="E371" s="48"/>
      <c r="G371" s="3"/>
      <c r="H371" s="57"/>
      <c r="I371" s="48"/>
      <c r="K371" s="5"/>
      <c r="L371" s="59"/>
      <c r="M371" s="49"/>
    </row>
    <row r="372" spans="3:13" ht="15" thickBot="1" x14ac:dyDescent="0.35">
      <c r="C372" s="3"/>
      <c r="D372" s="58"/>
      <c r="E372" s="48"/>
      <c r="G372" s="3"/>
      <c r="H372" s="57"/>
      <c r="I372" s="48"/>
      <c r="K372" s="5"/>
      <c r="L372" s="59"/>
      <c r="M372" s="49"/>
    </row>
    <row r="373" spans="3:13" ht="15" thickBot="1" x14ac:dyDescent="0.35">
      <c r="C373" s="3"/>
      <c r="D373" s="58"/>
      <c r="E373" s="48"/>
      <c r="G373" s="3"/>
      <c r="H373" s="57"/>
      <c r="I373" s="48"/>
      <c r="K373" s="5"/>
      <c r="L373" s="59"/>
      <c r="M373" s="49"/>
    </row>
    <row r="374" spans="3:13" ht="15" thickBot="1" x14ac:dyDescent="0.35">
      <c r="C374" s="3"/>
      <c r="D374" s="58"/>
      <c r="E374" s="48"/>
      <c r="G374" s="3"/>
      <c r="H374" s="57"/>
      <c r="I374" s="48"/>
      <c r="K374" s="5"/>
      <c r="L374" s="59"/>
      <c r="M374" s="49"/>
    </row>
    <row r="375" spans="3:13" ht="15" thickBot="1" x14ac:dyDescent="0.35">
      <c r="C375" s="3"/>
      <c r="D375" s="58"/>
      <c r="E375" s="48"/>
      <c r="G375" s="3"/>
      <c r="H375" s="57"/>
      <c r="I375" s="48"/>
      <c r="K375" s="5"/>
      <c r="L375" s="59"/>
      <c r="M375" s="49"/>
    </row>
    <row r="376" spans="3:13" ht="15" thickBot="1" x14ac:dyDescent="0.35">
      <c r="C376" s="3"/>
      <c r="D376" s="58"/>
      <c r="E376" s="48"/>
      <c r="G376" s="3"/>
      <c r="H376" s="57"/>
      <c r="I376" s="48"/>
      <c r="K376" s="5"/>
      <c r="L376" s="59"/>
      <c r="M376" s="49"/>
    </row>
    <row r="377" spans="3:13" ht="15" thickBot="1" x14ac:dyDescent="0.35">
      <c r="C377" s="3"/>
      <c r="D377" s="58"/>
      <c r="E377" s="48"/>
      <c r="G377" s="3"/>
      <c r="H377" s="57"/>
      <c r="I377" s="48"/>
      <c r="K377" s="5"/>
      <c r="L377" s="59"/>
      <c r="M377" s="49"/>
    </row>
    <row r="378" spans="3:13" ht="15" thickBot="1" x14ac:dyDescent="0.35">
      <c r="C378" s="3"/>
      <c r="D378" s="58"/>
      <c r="E378" s="48"/>
      <c r="G378" s="3"/>
      <c r="H378" s="57"/>
      <c r="I378" s="48"/>
      <c r="K378" s="5"/>
      <c r="L378" s="59"/>
      <c r="M378" s="49"/>
    </row>
    <row r="379" spans="3:13" ht="15" thickBot="1" x14ac:dyDescent="0.35">
      <c r="C379" s="3"/>
      <c r="D379" s="58"/>
      <c r="E379" s="48"/>
      <c r="G379" s="3"/>
      <c r="H379" s="57"/>
      <c r="I379" s="48"/>
      <c r="K379" s="5"/>
      <c r="L379" s="59"/>
      <c r="M379" s="49"/>
    </row>
    <row r="380" spans="3:13" ht="15" thickBot="1" x14ac:dyDescent="0.35">
      <c r="C380" s="3"/>
      <c r="D380" s="58"/>
      <c r="E380" s="48"/>
      <c r="G380" s="3"/>
      <c r="H380" s="57"/>
      <c r="I380" s="48"/>
      <c r="K380" s="5"/>
      <c r="L380" s="59"/>
      <c r="M380" s="49"/>
    </row>
    <row r="381" spans="3:13" ht="15" thickBot="1" x14ac:dyDescent="0.35">
      <c r="C381" s="3"/>
      <c r="D381" s="58"/>
      <c r="E381" s="48"/>
      <c r="G381" s="3"/>
      <c r="H381" s="57"/>
      <c r="I381" s="48"/>
      <c r="K381" s="5"/>
      <c r="L381" s="59"/>
      <c r="M381" s="49"/>
    </row>
    <row r="382" spans="3:13" ht="15" thickBot="1" x14ac:dyDescent="0.35">
      <c r="C382" s="3"/>
      <c r="D382" s="58"/>
      <c r="E382" s="48"/>
      <c r="G382" s="3"/>
      <c r="H382" s="57"/>
      <c r="I382" s="48"/>
      <c r="K382" s="5"/>
      <c r="L382" s="59"/>
      <c r="M382" s="49"/>
    </row>
    <row r="383" spans="3:13" ht="15" thickBot="1" x14ac:dyDescent="0.35">
      <c r="C383" s="3"/>
      <c r="D383" s="58"/>
      <c r="E383" s="48"/>
      <c r="G383" s="3"/>
      <c r="H383" s="57"/>
      <c r="I383" s="48"/>
      <c r="K383" s="5"/>
      <c r="L383" s="59"/>
      <c r="M383" s="49"/>
    </row>
    <row r="384" spans="3:13" ht="15" thickBot="1" x14ac:dyDescent="0.35">
      <c r="C384" s="3"/>
      <c r="D384" s="58"/>
      <c r="E384" s="48"/>
      <c r="G384" s="3"/>
      <c r="H384" s="57"/>
      <c r="I384" s="48"/>
      <c r="K384" s="5"/>
      <c r="L384" s="59"/>
      <c r="M384" s="49"/>
    </row>
    <row r="385" spans="3:13" ht="15" thickBot="1" x14ac:dyDescent="0.35">
      <c r="C385" s="3"/>
      <c r="D385" s="58"/>
      <c r="E385" s="48"/>
      <c r="G385" s="3"/>
      <c r="H385" s="57"/>
      <c r="I385" s="48"/>
      <c r="K385" s="5"/>
      <c r="L385" s="59"/>
      <c r="M385" s="49"/>
    </row>
    <row r="386" spans="3:13" ht="15" thickBot="1" x14ac:dyDescent="0.35">
      <c r="C386" s="3"/>
      <c r="D386" s="58"/>
      <c r="E386" s="48"/>
      <c r="G386" s="3"/>
      <c r="H386" s="57"/>
      <c r="I386" s="48"/>
      <c r="K386" s="5"/>
      <c r="L386" s="59"/>
      <c r="M386" s="49"/>
    </row>
    <row r="387" spans="3:13" ht="15" thickBot="1" x14ac:dyDescent="0.35">
      <c r="C387" s="3"/>
      <c r="D387" s="58"/>
      <c r="E387" s="48"/>
      <c r="G387" s="3"/>
      <c r="H387" s="57"/>
      <c r="I387" s="48"/>
      <c r="K387" s="5"/>
      <c r="L387" s="59"/>
      <c r="M387" s="49"/>
    </row>
    <row r="388" spans="3:13" ht="15" thickBot="1" x14ac:dyDescent="0.35">
      <c r="C388" s="3"/>
      <c r="D388" s="58"/>
      <c r="E388" s="48"/>
      <c r="G388" s="3"/>
      <c r="H388" s="57"/>
      <c r="I388" s="48"/>
      <c r="K388" s="5"/>
      <c r="L388" s="59"/>
      <c r="M388" s="49"/>
    </row>
    <row r="389" spans="3:13" ht="15" thickBot="1" x14ac:dyDescent="0.35">
      <c r="C389" s="3"/>
      <c r="D389" s="58"/>
      <c r="E389" s="48"/>
      <c r="G389" s="3"/>
      <c r="H389" s="57"/>
      <c r="I389" s="48"/>
      <c r="K389" s="5"/>
      <c r="L389" s="59"/>
      <c r="M389" s="49"/>
    </row>
    <row r="390" spans="3:13" ht="15" thickBot="1" x14ac:dyDescent="0.35">
      <c r="C390" s="3"/>
      <c r="D390" s="58"/>
      <c r="E390" s="48"/>
      <c r="G390" s="3"/>
      <c r="H390" s="57"/>
      <c r="I390" s="48"/>
      <c r="K390" s="5"/>
      <c r="L390" s="59"/>
      <c r="M390" s="49"/>
    </row>
    <row r="391" spans="3:13" ht="15" thickBot="1" x14ac:dyDescent="0.35">
      <c r="C391" s="3"/>
      <c r="D391" s="58"/>
      <c r="E391" s="48"/>
      <c r="G391" s="3"/>
      <c r="H391" s="57"/>
      <c r="I391" s="48"/>
      <c r="K391" s="5"/>
      <c r="L391" s="59"/>
      <c r="M391" s="49"/>
    </row>
    <row r="392" spans="3:13" ht="15" thickBot="1" x14ac:dyDescent="0.35">
      <c r="C392" s="3"/>
      <c r="D392" s="58"/>
      <c r="E392" s="48"/>
      <c r="G392" s="3"/>
      <c r="H392" s="57"/>
      <c r="I392" s="48"/>
      <c r="K392" s="5"/>
      <c r="L392" s="59"/>
      <c r="M392" s="49"/>
    </row>
    <row r="393" spans="3:13" ht="15" thickBot="1" x14ac:dyDescent="0.35">
      <c r="C393" s="3"/>
      <c r="D393" s="58"/>
      <c r="E393" s="48"/>
      <c r="G393" s="3"/>
      <c r="H393" s="57"/>
      <c r="I393" s="48"/>
      <c r="K393" s="5"/>
      <c r="L393" s="59"/>
      <c r="M393" s="49"/>
    </row>
    <row r="394" spans="3:13" ht="15" thickBot="1" x14ac:dyDescent="0.35">
      <c r="C394" s="3"/>
      <c r="D394" s="58"/>
      <c r="E394" s="48"/>
      <c r="G394" s="3"/>
      <c r="H394" s="57"/>
      <c r="I394" s="48"/>
      <c r="K394" s="5"/>
      <c r="L394" s="59"/>
      <c r="M394" s="49"/>
    </row>
    <row r="395" spans="3:13" ht="15" thickBot="1" x14ac:dyDescent="0.35">
      <c r="C395" s="3"/>
      <c r="D395" s="58"/>
      <c r="E395" s="48"/>
      <c r="G395" s="3"/>
      <c r="H395" s="57"/>
      <c r="I395" s="48"/>
      <c r="K395" s="5"/>
      <c r="L395" s="59"/>
      <c r="M395" s="49"/>
    </row>
    <row r="396" spans="3:13" ht="15" thickBot="1" x14ac:dyDescent="0.35">
      <c r="C396" s="3"/>
      <c r="D396" s="58"/>
      <c r="E396" s="48"/>
      <c r="G396" s="3"/>
      <c r="H396" s="57"/>
      <c r="I396" s="48"/>
      <c r="K396" s="5"/>
      <c r="L396" s="59"/>
      <c r="M396" s="49"/>
    </row>
    <row r="397" spans="3:13" ht="15" thickBot="1" x14ac:dyDescent="0.35">
      <c r="C397" s="3"/>
      <c r="D397" s="58"/>
      <c r="E397" s="48"/>
      <c r="G397" s="3"/>
      <c r="H397" s="57"/>
      <c r="I397" s="48"/>
      <c r="K397" s="5"/>
      <c r="L397" s="59"/>
      <c r="M397" s="49"/>
    </row>
    <row r="398" spans="3:13" ht="15" thickBot="1" x14ac:dyDescent="0.35">
      <c r="C398" s="3"/>
      <c r="D398" s="58"/>
      <c r="E398" s="48"/>
      <c r="G398" s="3"/>
      <c r="H398" s="57"/>
      <c r="I398" s="48"/>
      <c r="K398" s="5"/>
      <c r="L398" s="59"/>
      <c r="M398" s="49"/>
    </row>
    <row r="399" spans="3:13" ht="15" thickBot="1" x14ac:dyDescent="0.35">
      <c r="C399" s="3"/>
      <c r="D399" s="58"/>
      <c r="E399" s="48"/>
      <c r="G399" s="3"/>
      <c r="H399" s="57"/>
      <c r="I399" s="48"/>
      <c r="K399" s="5"/>
      <c r="L399" s="59"/>
      <c r="M399" s="49"/>
    </row>
    <row r="400" spans="3:13" ht="15" thickBot="1" x14ac:dyDescent="0.35">
      <c r="C400" s="3"/>
      <c r="D400" s="58"/>
      <c r="E400" s="48"/>
      <c r="G400" s="3"/>
      <c r="H400" s="57"/>
      <c r="I400" s="48"/>
      <c r="K400" s="5"/>
      <c r="L400" s="59"/>
      <c r="M400" s="49"/>
    </row>
    <row r="401" spans="3:13" ht="15" thickBot="1" x14ac:dyDescent="0.35">
      <c r="C401" s="3"/>
      <c r="D401" s="58"/>
      <c r="E401" s="48"/>
      <c r="G401" s="3"/>
      <c r="H401" s="57"/>
      <c r="I401" s="48"/>
      <c r="K401" s="5"/>
      <c r="L401" s="59"/>
      <c r="M401" s="49"/>
    </row>
    <row r="402" spans="3:13" ht="15" thickBot="1" x14ac:dyDescent="0.35">
      <c r="C402" s="3"/>
      <c r="D402" s="58"/>
      <c r="E402" s="48"/>
      <c r="G402" s="3"/>
      <c r="H402" s="57"/>
      <c r="I402" s="48"/>
      <c r="K402" s="5"/>
      <c r="L402" s="59"/>
      <c r="M402" s="49"/>
    </row>
    <row r="403" spans="3:13" ht="15" thickBot="1" x14ac:dyDescent="0.35">
      <c r="C403" s="3"/>
      <c r="D403" s="58"/>
      <c r="E403" s="48"/>
      <c r="G403" s="3"/>
      <c r="H403" s="57"/>
      <c r="I403" s="48"/>
      <c r="K403" s="5"/>
      <c r="L403" s="59"/>
      <c r="M403" s="49"/>
    </row>
    <row r="404" spans="3:13" ht="15" thickBot="1" x14ac:dyDescent="0.35">
      <c r="C404" s="3"/>
      <c r="D404" s="58"/>
      <c r="E404" s="48"/>
      <c r="G404" s="3"/>
      <c r="H404" s="57"/>
      <c r="I404" s="48"/>
      <c r="K404" s="5"/>
      <c r="L404" s="59"/>
      <c r="M404" s="49"/>
    </row>
    <row r="405" spans="3:13" ht="15" thickBot="1" x14ac:dyDescent="0.35">
      <c r="C405" s="3"/>
      <c r="D405" s="58"/>
      <c r="E405" s="48"/>
      <c r="G405" s="3"/>
      <c r="H405" s="57"/>
      <c r="I405" s="48"/>
      <c r="K405" s="5"/>
      <c r="L405" s="59"/>
      <c r="M405" s="49"/>
    </row>
    <row r="406" spans="3:13" ht="15" thickBot="1" x14ac:dyDescent="0.35">
      <c r="C406" s="3"/>
      <c r="D406" s="58"/>
      <c r="E406" s="48"/>
      <c r="G406" s="3"/>
      <c r="H406" s="57"/>
      <c r="I406" s="48"/>
      <c r="K406" s="5"/>
      <c r="L406" s="59"/>
      <c r="M406" s="49"/>
    </row>
    <row r="407" spans="3:13" ht="15" thickBot="1" x14ac:dyDescent="0.35">
      <c r="C407" s="3"/>
      <c r="D407" s="58"/>
      <c r="E407" s="48"/>
      <c r="G407" s="3"/>
      <c r="H407" s="57"/>
      <c r="I407" s="48"/>
      <c r="K407" s="5"/>
      <c r="L407" s="59"/>
      <c r="M407" s="49"/>
    </row>
    <row r="408" spans="3:13" ht="15" thickBot="1" x14ac:dyDescent="0.35">
      <c r="C408" s="3"/>
      <c r="D408" s="58"/>
      <c r="E408" s="48"/>
      <c r="G408" s="3"/>
      <c r="H408" s="57"/>
      <c r="I408" s="48"/>
      <c r="K408" s="5"/>
      <c r="L408" s="59"/>
      <c r="M408" s="49"/>
    </row>
    <row r="409" spans="3:13" ht="15" thickBot="1" x14ac:dyDescent="0.35">
      <c r="C409" s="3"/>
      <c r="D409" s="58"/>
      <c r="E409" s="48"/>
      <c r="G409" s="3"/>
      <c r="H409" s="57"/>
      <c r="I409" s="48"/>
      <c r="K409" s="5"/>
      <c r="L409" s="59"/>
      <c r="M409" s="49"/>
    </row>
    <row r="410" spans="3:13" ht="15" thickBot="1" x14ac:dyDescent="0.35">
      <c r="C410" s="3"/>
      <c r="D410" s="58"/>
      <c r="E410" s="48"/>
      <c r="G410" s="3"/>
      <c r="H410" s="57"/>
      <c r="I410" s="48"/>
      <c r="K410" s="5"/>
      <c r="L410" s="59"/>
      <c r="M410" s="49"/>
    </row>
    <row r="411" spans="3:13" ht="15" thickBot="1" x14ac:dyDescent="0.35">
      <c r="C411" s="3"/>
      <c r="D411" s="58"/>
      <c r="E411" s="48"/>
      <c r="G411" s="3"/>
      <c r="H411" s="57"/>
      <c r="I411" s="48"/>
      <c r="K411" s="5"/>
      <c r="L411" s="59"/>
      <c r="M411" s="49"/>
    </row>
    <row r="412" spans="3:13" ht="15" thickBot="1" x14ac:dyDescent="0.35">
      <c r="C412" s="3"/>
      <c r="D412" s="58"/>
      <c r="E412" s="48"/>
      <c r="G412" s="3"/>
      <c r="H412" s="57"/>
      <c r="I412" s="48"/>
      <c r="K412" s="5"/>
      <c r="L412" s="59"/>
      <c r="M412" s="49"/>
    </row>
    <row r="413" spans="3:13" ht="15" thickBot="1" x14ac:dyDescent="0.35">
      <c r="C413" s="3"/>
      <c r="D413" s="58"/>
      <c r="E413" s="48"/>
      <c r="G413" s="3"/>
      <c r="H413" s="57"/>
      <c r="I413" s="48"/>
      <c r="K413" s="5"/>
      <c r="L413" s="59"/>
      <c r="M413" s="49"/>
    </row>
    <row r="414" spans="3:13" ht="15" thickBot="1" x14ac:dyDescent="0.35">
      <c r="C414" s="3"/>
      <c r="D414" s="58"/>
      <c r="E414" s="48"/>
      <c r="G414" s="3"/>
      <c r="H414" s="57"/>
      <c r="I414" s="48"/>
      <c r="K414" s="5"/>
      <c r="L414" s="59"/>
      <c r="M414" s="49"/>
    </row>
    <row r="415" spans="3:13" ht="15" thickBot="1" x14ac:dyDescent="0.35">
      <c r="C415" s="3"/>
      <c r="D415" s="58"/>
      <c r="E415" s="48"/>
      <c r="G415" s="3"/>
      <c r="H415" s="57"/>
      <c r="I415" s="48"/>
      <c r="K415" s="5"/>
      <c r="L415" s="59"/>
      <c r="M415" s="49"/>
    </row>
    <row r="416" spans="3:13" ht="15" thickBot="1" x14ac:dyDescent="0.35">
      <c r="C416" s="3"/>
      <c r="D416" s="58"/>
      <c r="E416" s="48"/>
      <c r="G416" s="3"/>
      <c r="H416" s="57"/>
      <c r="I416" s="48"/>
      <c r="K416" s="5"/>
      <c r="L416" s="59"/>
      <c r="M416" s="49"/>
    </row>
    <row r="417" spans="3:13" ht="15" thickBot="1" x14ac:dyDescent="0.35">
      <c r="C417" s="3"/>
      <c r="D417" s="58"/>
      <c r="E417" s="48"/>
      <c r="G417" s="3"/>
      <c r="H417" s="57"/>
      <c r="I417" s="48"/>
      <c r="K417" s="5"/>
      <c r="L417" s="59"/>
      <c r="M417" s="49"/>
    </row>
    <row r="418" spans="3:13" ht="15" thickBot="1" x14ac:dyDescent="0.35">
      <c r="C418" s="3"/>
      <c r="D418" s="58"/>
      <c r="E418" s="48"/>
      <c r="G418" s="3"/>
      <c r="H418" s="57"/>
      <c r="I418" s="48"/>
      <c r="K418" s="5"/>
      <c r="L418" s="59"/>
      <c r="M418" s="49"/>
    </row>
    <row r="419" spans="3:13" ht="15" thickBot="1" x14ac:dyDescent="0.35">
      <c r="C419" s="3"/>
      <c r="D419" s="58"/>
      <c r="E419" s="48"/>
      <c r="G419" s="3"/>
      <c r="H419" s="57"/>
      <c r="I419" s="48"/>
      <c r="K419" s="5"/>
      <c r="L419" s="59"/>
      <c r="M419" s="49"/>
    </row>
    <row r="420" spans="3:13" ht="15" thickBot="1" x14ac:dyDescent="0.35">
      <c r="C420" s="3"/>
      <c r="D420" s="58"/>
      <c r="E420" s="48"/>
      <c r="G420" s="3"/>
      <c r="H420" s="57"/>
      <c r="I420" s="48"/>
      <c r="K420" s="5"/>
      <c r="L420" s="59"/>
      <c r="M420" s="49"/>
    </row>
    <row r="421" spans="3:13" ht="15" thickBot="1" x14ac:dyDescent="0.35">
      <c r="C421" s="3"/>
      <c r="D421" s="58"/>
      <c r="E421" s="48"/>
      <c r="G421" s="3"/>
      <c r="H421" s="57"/>
      <c r="I421" s="48"/>
      <c r="K421" s="5"/>
      <c r="L421" s="59"/>
      <c r="M421" s="49"/>
    </row>
    <row r="422" spans="3:13" ht="15" thickBot="1" x14ac:dyDescent="0.35">
      <c r="C422" s="3"/>
      <c r="D422" s="58"/>
      <c r="E422" s="48"/>
      <c r="G422" s="3"/>
      <c r="H422" s="57"/>
      <c r="I422" s="48"/>
      <c r="K422" s="5"/>
      <c r="L422" s="59"/>
      <c r="M422" s="49"/>
    </row>
    <row r="423" spans="3:13" ht="15" thickBot="1" x14ac:dyDescent="0.35">
      <c r="C423" s="3"/>
      <c r="D423" s="58"/>
      <c r="E423" s="48"/>
      <c r="G423" s="3"/>
      <c r="H423" s="57"/>
      <c r="I423" s="48"/>
      <c r="K423" s="5"/>
      <c r="L423" s="59"/>
      <c r="M423" s="49"/>
    </row>
    <row r="424" spans="3:13" ht="15" thickBot="1" x14ac:dyDescent="0.35">
      <c r="C424" s="3"/>
      <c r="D424" s="58"/>
      <c r="E424" s="48"/>
      <c r="G424" s="3"/>
      <c r="H424" s="57"/>
      <c r="I424" s="48"/>
      <c r="K424" s="5"/>
      <c r="L424" s="59"/>
      <c r="M424" s="49"/>
    </row>
    <row r="425" spans="3:13" ht="15" thickBot="1" x14ac:dyDescent="0.35">
      <c r="C425" s="3"/>
      <c r="D425" s="58"/>
      <c r="E425" s="48"/>
      <c r="G425" s="3"/>
      <c r="H425" s="57"/>
      <c r="I425" s="48"/>
      <c r="K425" s="5"/>
      <c r="L425" s="59"/>
      <c r="M425" s="49"/>
    </row>
    <row r="426" spans="3:13" ht="15" thickBot="1" x14ac:dyDescent="0.35">
      <c r="C426" s="3"/>
      <c r="D426" s="58"/>
      <c r="E426" s="48"/>
      <c r="G426" s="3"/>
      <c r="H426" s="57"/>
      <c r="I426" s="48"/>
      <c r="K426" s="5"/>
      <c r="L426" s="59"/>
      <c r="M426" s="49"/>
    </row>
    <row r="427" spans="3:13" ht="15" thickBot="1" x14ac:dyDescent="0.35">
      <c r="C427" s="3"/>
      <c r="D427" s="58"/>
      <c r="E427" s="48"/>
      <c r="G427" s="3"/>
      <c r="H427" s="57"/>
      <c r="I427" s="48"/>
      <c r="K427" s="5"/>
      <c r="L427" s="59"/>
      <c r="M427" s="49"/>
    </row>
    <row r="428" spans="3:13" ht="15" thickBot="1" x14ac:dyDescent="0.35">
      <c r="C428" s="3"/>
      <c r="D428" s="58"/>
      <c r="E428" s="48"/>
      <c r="G428" s="3"/>
      <c r="H428" s="57"/>
      <c r="I428" s="48"/>
      <c r="K428" s="5"/>
      <c r="L428" s="59"/>
      <c r="M428" s="49"/>
    </row>
    <row r="429" spans="3:13" ht="15" thickBot="1" x14ac:dyDescent="0.35">
      <c r="C429" s="3"/>
      <c r="D429" s="58"/>
      <c r="E429" s="48"/>
      <c r="G429" s="3"/>
      <c r="H429" s="57"/>
      <c r="I429" s="48"/>
      <c r="K429" s="5"/>
      <c r="L429" s="59"/>
      <c r="M429" s="49"/>
    </row>
    <row r="430" spans="3:13" ht="15" thickBot="1" x14ac:dyDescent="0.35">
      <c r="C430" s="3"/>
      <c r="D430" s="58"/>
      <c r="E430" s="48"/>
      <c r="G430" s="3"/>
      <c r="H430" s="57"/>
      <c r="I430" s="48"/>
      <c r="K430" s="5"/>
      <c r="L430" s="59"/>
      <c r="M430" s="49"/>
    </row>
  </sheetData>
  <sheetProtection algorithmName="SHA-512" hashValue="caCorEt0cHdxWDIGcffSySNThMDWlZqLpLaFXOBG6bPBwIBJjzFwdPX0ct5JJY/QbQNViMuRaI4YW5fY1bcPhg==" saltValue="g1sioJiEDgmyILpsJnY6Wg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23" priority="1" operator="containsText" text="Saldo Negativo">
      <formula>NOT(ISERROR(SEARCH("Saldo Negativo",O10)))</formula>
    </cfRule>
    <cfRule type="containsText" dxfId="22" priority="2" operator="containsText" text="Saldo Positivo">
      <formula>NOT(ISERROR(SEARCH("Saldo Positivo",O10)))</formula>
    </cfRule>
  </conditionalFormatting>
  <hyperlinks>
    <hyperlink ref="A10" location="fev!A1" display="Fevereiro" xr:uid="{00000000-0004-0000-0300-000000000000}"/>
    <hyperlink ref="A12" location="abr!A1" display="Abril" xr:uid="{00000000-0004-0000-0300-000001000000}"/>
    <hyperlink ref="A13" location="mai!A1" display="Maio" xr:uid="{00000000-0004-0000-0300-000003000000}"/>
    <hyperlink ref="A14" location="jun!A1" display="Junho" xr:uid="{00000000-0004-0000-0300-000004000000}"/>
    <hyperlink ref="A15" location="jul!A1" display="Julho" xr:uid="{00000000-0004-0000-0300-000005000000}"/>
    <hyperlink ref="A16" location="ago!A1" display="Agosto" xr:uid="{00000000-0004-0000-0300-000006000000}"/>
    <hyperlink ref="A17" location="set!A1" display="Setembro" xr:uid="{00000000-0004-0000-0300-000007000000}"/>
    <hyperlink ref="A18" location="out!A1" display="Outubro" xr:uid="{00000000-0004-0000-0300-000008000000}"/>
    <hyperlink ref="A19" location="nov!A1" display="Novembro" xr:uid="{00000000-0004-0000-0300-000009000000}"/>
    <hyperlink ref="A20" location="dez!A1" display="Dezembro" xr:uid="{00000000-0004-0000-0300-00000A000000}"/>
    <hyperlink ref="A9" location="jan!A1" display="Janeiro" xr:uid="{00000000-0004-0000-0300-00000B000000}"/>
    <hyperlink ref="A21" location="'RESULTADO ANUAL'!A1" display="RESULTADO ANUAL" xr:uid="{00000000-0004-0000-0300-00000C000000}"/>
    <hyperlink ref="A8" location="PAINEL!A1" display="PAINEL" xr:uid="{00000000-0004-0000-0300-00000D000000}"/>
    <hyperlink ref="A22" location="INSTRUÇÕES!A1" display="INSTRUÇÕES" xr:uid="{55BDB305-F605-41B2-AECB-5F5B1C698DBA}"/>
  </hyperlinks>
  <pageMargins left="0.511811024" right="0.511811024" top="0.78740157499999996" bottom="0.78740157499999996" header="0.31496062000000002" footer="0.31496062000000002"/>
  <ignoredErrors>
    <ignoredError sqref="O3 O5 O7 O9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30"/>
  <sheetViews>
    <sheetView workbookViewId="0">
      <pane xSplit="1" topLeftCell="B1" activePane="topRight" state="frozen"/>
      <selection pane="topRight" activeCell="C4" sqref="C4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218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2.218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21875" style="12" customWidth="1"/>
    <col min="12" max="12" width="14.33203125" style="56" bestFit="1" customWidth="1"/>
    <col min="13" max="13" width="13.33203125" style="39" customWidth="1"/>
    <col min="14" max="14" width="1.33203125" style="1" customWidth="1"/>
    <col min="15" max="15" width="19.44140625" style="1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8" ht="15" thickBot="1" x14ac:dyDescent="0.35">
      <c r="A1" s="10"/>
      <c r="B1" s="10"/>
    </row>
    <row r="2" spans="1:18" ht="15" thickBot="1" x14ac:dyDescent="0.35">
      <c r="A2" s="21" t="s">
        <v>39</v>
      </c>
      <c r="C2" s="69" t="s">
        <v>46</v>
      </c>
      <c r="D2" s="70"/>
      <c r="E2" s="71"/>
      <c r="G2" s="69" t="s">
        <v>47</v>
      </c>
      <c r="H2" s="70"/>
      <c r="I2" s="71"/>
      <c r="K2" s="72" t="s">
        <v>48</v>
      </c>
      <c r="L2" s="73"/>
      <c r="M2" s="74"/>
      <c r="O2" s="19" t="s">
        <v>22</v>
      </c>
      <c r="P2" s="25"/>
      <c r="Q2" s="25"/>
      <c r="R2" s="25"/>
    </row>
    <row r="3" spans="1:18" ht="15" thickBot="1" x14ac:dyDescent="0.35">
      <c r="B3" s="14"/>
      <c r="C3" s="2" t="s">
        <v>14</v>
      </c>
      <c r="D3" s="52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  <c r="P3" s="26"/>
      <c r="Q3" s="26"/>
      <c r="R3" s="26"/>
    </row>
    <row r="4" spans="1:18" ht="15" thickBot="1" x14ac:dyDescent="0.35">
      <c r="A4" s="14"/>
      <c r="B4" s="17"/>
      <c r="C4" s="3"/>
      <c r="D4" s="53"/>
      <c r="E4" s="48"/>
      <c r="G4" s="3"/>
      <c r="H4" s="53"/>
      <c r="I4" s="48"/>
      <c r="K4" s="5"/>
      <c r="L4" s="6"/>
      <c r="M4" s="49"/>
      <c r="O4" s="19" t="s">
        <v>23</v>
      </c>
      <c r="R4" s="25"/>
    </row>
    <row r="5" spans="1:18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8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9" t="s">
        <v>74</v>
      </c>
    </row>
    <row r="7" spans="1:18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20">
        <f>O3-O5</f>
        <v>0</v>
      </c>
    </row>
    <row r="8" spans="1:18" ht="15" thickBot="1" x14ac:dyDescent="0.35">
      <c r="A8" s="13" t="s">
        <v>100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9" t="s">
        <v>75</v>
      </c>
    </row>
    <row r="9" spans="1:18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20">
        <f>MAR!O9+ABR!O7</f>
        <v>0</v>
      </c>
    </row>
    <row r="10" spans="1:18" ht="15" thickBot="1" x14ac:dyDescent="0.35">
      <c r="A10" s="8" t="s">
        <v>26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8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8" ht="15" thickBot="1" x14ac:dyDescent="0.35">
      <c r="A12" s="19" t="s">
        <v>80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8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8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8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8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+hvRacYgmBBqCFm/CiigJr2/8hVV3JsKlRTzNzjsgH9qTH7JnEvI05+U3NVJeU8zmHaLRtM+htXkh75AhhZu0g==" saltValue="TOCrjQahujofHV8PORaNmw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21" priority="1" operator="containsText" text="Saldo Negativo">
      <formula>NOT(ISERROR(SEARCH("Saldo Negativo",O10)))</formula>
    </cfRule>
    <cfRule type="containsText" dxfId="20" priority="2" operator="containsText" text="Saldo Positivo">
      <formula>NOT(ISERROR(SEARCH("Saldo Positivo",O10)))</formula>
    </cfRule>
  </conditionalFormatting>
  <conditionalFormatting sqref="R4">
    <cfRule type="containsText" dxfId="19" priority="3" operator="containsText" text="Saldo Negativo">
      <formula>NOT(ISERROR(SEARCH("Saldo Negativo",R4)))</formula>
    </cfRule>
    <cfRule type="containsText" dxfId="18" priority="4" operator="containsText" text="Saldo Positivo">
      <formula>NOT(ISERROR(SEARCH("Saldo Positivo",R4)))</formula>
    </cfRule>
  </conditionalFormatting>
  <hyperlinks>
    <hyperlink ref="A10" location="fev!A1" display="Fevereiro" xr:uid="{00000000-0004-0000-0400-000000000000}"/>
    <hyperlink ref="A11" location="mar!A1" display="Março" xr:uid="{00000000-0004-0000-0400-000002000000}"/>
    <hyperlink ref="A13" location="mai!A1" display="Maio" xr:uid="{00000000-0004-0000-0400-000003000000}"/>
    <hyperlink ref="A14" location="jun!A1" display="Junho" xr:uid="{00000000-0004-0000-0400-000004000000}"/>
    <hyperlink ref="A15" location="jul!A1" display="Julho" xr:uid="{00000000-0004-0000-0400-000005000000}"/>
    <hyperlink ref="A16" location="ago!A1" display="Agosto" xr:uid="{00000000-0004-0000-0400-000006000000}"/>
    <hyperlink ref="A17" location="set!A1" display="Setembro" xr:uid="{00000000-0004-0000-0400-000007000000}"/>
    <hyperlink ref="A18" location="out!A1" display="Outubro" xr:uid="{00000000-0004-0000-0400-000008000000}"/>
    <hyperlink ref="A19" location="nov!A1" display="Novembro" xr:uid="{00000000-0004-0000-0400-000009000000}"/>
    <hyperlink ref="A20" location="dez!A1" display="Dezembro" xr:uid="{00000000-0004-0000-0400-00000A000000}"/>
    <hyperlink ref="A9" location="jan!A1" display="Janeiro" xr:uid="{00000000-0004-0000-0400-00000B000000}"/>
    <hyperlink ref="A21" location="'RESULTADO ANUAL'!A1" display="RESULTADO ANUAL" xr:uid="{00000000-0004-0000-0400-00000C000000}"/>
    <hyperlink ref="A8" location="PAINEL!A1" display="PAINEL" xr:uid="{00000000-0004-0000-0400-00000D000000}"/>
    <hyperlink ref="A22" location="INSTRUÇÕES!A1" display="INSTRUÇÕES" xr:uid="{27B7F050-6C94-4D81-A9F7-F750909D496F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30"/>
  <sheetViews>
    <sheetView workbookViewId="0">
      <pane xSplit="1" topLeftCell="B1" activePane="topRight" state="frozen"/>
      <selection pane="topRight" activeCell="C4" sqref="C4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218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2.218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21875" style="12" customWidth="1"/>
    <col min="12" max="12" width="14.33203125" style="56" bestFit="1" customWidth="1"/>
    <col min="13" max="13" width="13.33203125" style="39" customWidth="1"/>
    <col min="14" max="14" width="1.33203125" style="1" customWidth="1"/>
    <col min="15" max="15" width="19.44140625" style="17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5" ht="15" thickBot="1" x14ac:dyDescent="0.35">
      <c r="A1" s="10"/>
      <c r="B1" s="10"/>
    </row>
    <row r="2" spans="1:15" ht="15" thickBot="1" x14ac:dyDescent="0.35">
      <c r="A2" s="14" t="s">
        <v>39</v>
      </c>
      <c r="C2" s="69" t="s">
        <v>49</v>
      </c>
      <c r="D2" s="70"/>
      <c r="E2" s="71"/>
      <c r="G2" s="69" t="s">
        <v>50</v>
      </c>
      <c r="H2" s="70"/>
      <c r="I2" s="71"/>
      <c r="K2" s="72" t="s">
        <v>51</v>
      </c>
      <c r="L2" s="73"/>
      <c r="M2" s="74"/>
      <c r="O2" s="19" t="s">
        <v>22</v>
      </c>
    </row>
    <row r="3" spans="1:15" ht="15" thickBot="1" x14ac:dyDescent="0.35">
      <c r="B3" s="14"/>
      <c r="C3" s="2" t="s">
        <v>14</v>
      </c>
      <c r="D3" s="52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</row>
    <row r="4" spans="1:15" ht="15" thickBot="1" x14ac:dyDescent="0.35">
      <c r="B4" s="17"/>
      <c r="C4" s="3"/>
      <c r="D4" s="53"/>
      <c r="E4" s="48"/>
      <c r="G4" s="3"/>
      <c r="H4" s="53"/>
      <c r="I4" s="48"/>
      <c r="K4" s="5"/>
      <c r="L4" s="6"/>
      <c r="M4" s="49"/>
      <c r="O4" s="19" t="s">
        <v>23</v>
      </c>
    </row>
    <row r="5" spans="1:15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5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9" t="s">
        <v>74</v>
      </c>
    </row>
    <row r="7" spans="1:15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20">
        <f>O3-O5</f>
        <v>0</v>
      </c>
    </row>
    <row r="8" spans="1:15" ht="15" thickBot="1" x14ac:dyDescent="0.35">
      <c r="A8" s="13" t="s">
        <v>101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9" t="s">
        <v>75</v>
      </c>
    </row>
    <row r="9" spans="1:15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20">
        <f>ABR!O9+MAI!O7</f>
        <v>0</v>
      </c>
    </row>
    <row r="10" spans="1:15" ht="15" thickBot="1" x14ac:dyDescent="0.35">
      <c r="A10" s="8" t="s">
        <v>26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5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5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5" ht="15" thickBot="1" x14ac:dyDescent="0.35">
      <c r="A13" s="19" t="s">
        <v>81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5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5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5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VoZvQnOpffZO8QFoR7KicxMyFmOdgqKrQl+uR6GAE7msQEGsStwlkyD1K/mjf+v7rK5A9qikaKqSQPb3K1mBhA==" saltValue="YiWIKvzAmz+Kn6V706BgTg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17" priority="1" operator="containsText" text="Saldo Negativo">
      <formula>NOT(ISERROR(SEARCH("Saldo Negativo",O10)))</formula>
    </cfRule>
    <cfRule type="containsText" dxfId="16" priority="2" operator="containsText" text="Saldo Positivo">
      <formula>NOT(ISERROR(SEARCH("Saldo Positivo",O10)))</formula>
    </cfRule>
  </conditionalFormatting>
  <hyperlinks>
    <hyperlink ref="A10" location="fev!A1" display="Fevereiro" xr:uid="{00000000-0004-0000-0500-000000000000}"/>
    <hyperlink ref="A12" location="abr!A1" display="Abril" xr:uid="{00000000-0004-0000-0500-000001000000}"/>
    <hyperlink ref="A11" location="mar!A1" display="Março" xr:uid="{00000000-0004-0000-0500-000002000000}"/>
    <hyperlink ref="A14" location="jun!A1" display="Junho" xr:uid="{00000000-0004-0000-0500-000004000000}"/>
    <hyperlink ref="A15" location="jul!A1" display="Julho" xr:uid="{00000000-0004-0000-0500-000005000000}"/>
    <hyperlink ref="A16" location="ago!A1" display="Agosto" xr:uid="{00000000-0004-0000-0500-000006000000}"/>
    <hyperlink ref="A17" location="set!A1" display="Setembro" xr:uid="{00000000-0004-0000-0500-000007000000}"/>
    <hyperlink ref="A18" location="out!A1" display="Outubro" xr:uid="{00000000-0004-0000-0500-000008000000}"/>
    <hyperlink ref="A19" location="nov!A1" display="Novembro" xr:uid="{00000000-0004-0000-0500-000009000000}"/>
    <hyperlink ref="A20" location="dez!A1" display="Dezembro" xr:uid="{00000000-0004-0000-0500-00000A000000}"/>
    <hyperlink ref="A9" location="jan!A1" display="Janeiro" xr:uid="{00000000-0004-0000-0500-00000B000000}"/>
    <hyperlink ref="A21" location="'RESULTADO ANUAL'!A1" display="RESULTADO ANUAL" xr:uid="{00000000-0004-0000-0500-00000C000000}"/>
    <hyperlink ref="A8" location="PAINEL!A1" display="PAINEL" xr:uid="{00000000-0004-0000-0500-00000D000000}"/>
    <hyperlink ref="A22" location="INSTRUÇÕES!A1" display="INSTRUÇÕES" xr:uid="{A7E562BF-F095-467B-A326-6EE0D9504D3B}"/>
  </hyperlinks>
  <pageMargins left="0.511811024" right="0.511811024" top="0.78740157499999996" bottom="0.78740157499999996" header="0.31496062000000002" footer="0.31496062000000002"/>
  <ignoredErrors>
    <ignoredError sqref="O3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30"/>
  <sheetViews>
    <sheetView workbookViewId="0">
      <pane xSplit="1" topLeftCell="B1" activePane="topRight" state="frozen"/>
      <selection pane="topRight" activeCell="A15" sqref="A15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218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2.218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21875" style="12" customWidth="1"/>
    <col min="12" max="12" width="14.33203125" style="56" bestFit="1" customWidth="1"/>
    <col min="13" max="13" width="13.33203125" style="39" customWidth="1"/>
    <col min="14" max="14" width="1.33203125" style="1" customWidth="1"/>
    <col min="15" max="15" width="19.44140625" style="17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5" ht="15" thickBot="1" x14ac:dyDescent="0.35">
      <c r="A1" s="10"/>
      <c r="B1" s="10"/>
    </row>
    <row r="2" spans="1:15" ht="15" thickBot="1" x14ac:dyDescent="0.35">
      <c r="A2" s="21" t="s">
        <v>39</v>
      </c>
      <c r="C2" s="69" t="s">
        <v>52</v>
      </c>
      <c r="D2" s="70"/>
      <c r="E2" s="71"/>
      <c r="G2" s="69" t="s">
        <v>53</v>
      </c>
      <c r="H2" s="70"/>
      <c r="I2" s="71"/>
      <c r="K2" s="72" t="s">
        <v>54</v>
      </c>
      <c r="L2" s="73"/>
      <c r="M2" s="74"/>
      <c r="O2" s="19" t="s">
        <v>22</v>
      </c>
    </row>
    <row r="3" spans="1:15" ht="15" thickBot="1" x14ac:dyDescent="0.35">
      <c r="B3" s="14"/>
      <c r="C3" s="2" t="s">
        <v>14</v>
      </c>
      <c r="D3" s="52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</row>
    <row r="4" spans="1:15" ht="15" thickBot="1" x14ac:dyDescent="0.35">
      <c r="B4" s="17"/>
      <c r="C4" s="3"/>
      <c r="D4" s="53"/>
      <c r="E4" s="48"/>
      <c r="G4" s="3"/>
      <c r="H4" s="53"/>
      <c r="I4" s="48"/>
      <c r="K4" s="5"/>
      <c r="L4" s="6"/>
      <c r="M4" s="49"/>
      <c r="O4" s="19" t="s">
        <v>23</v>
      </c>
    </row>
    <row r="5" spans="1:15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5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9" t="s">
        <v>74</v>
      </c>
    </row>
    <row r="7" spans="1:15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20">
        <f>O3-O5</f>
        <v>0</v>
      </c>
    </row>
    <row r="8" spans="1:15" ht="15" thickBot="1" x14ac:dyDescent="0.35">
      <c r="A8" s="13" t="s">
        <v>100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9" t="s">
        <v>75</v>
      </c>
    </row>
    <row r="9" spans="1:15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20">
        <f>MAI!O9+JUN!O7</f>
        <v>0</v>
      </c>
    </row>
    <row r="10" spans="1:15" ht="15" thickBot="1" x14ac:dyDescent="0.35">
      <c r="A10" s="8" t="s">
        <v>26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5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5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5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5" ht="15" thickBot="1" x14ac:dyDescent="0.35">
      <c r="A14" s="19" t="s">
        <v>82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5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5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6bwh92pnq34hU5wM+0wY3KaBFCF7GyMc4ODgr0Yi4Xa5n/ER1ot3AzPNjLQKWxW8RsfW3yfRlukbiRwmu63lLg==" saltValue="naJvNr4kp5LKFfnoZPMU0w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15" priority="1" operator="containsText" text="Saldo Negativo">
      <formula>NOT(ISERROR(SEARCH("Saldo Negativo",O10)))</formula>
    </cfRule>
    <cfRule type="containsText" dxfId="14" priority="2" operator="containsText" text="Saldo Positivo">
      <formula>NOT(ISERROR(SEARCH("Saldo Positivo",O10)))</formula>
    </cfRule>
  </conditionalFormatting>
  <hyperlinks>
    <hyperlink ref="A10" location="fev!A1" display="Fevereiro" xr:uid="{00000000-0004-0000-0600-000000000000}"/>
    <hyperlink ref="A12" location="abr!A1" display="Abril" xr:uid="{00000000-0004-0000-0600-000001000000}"/>
    <hyperlink ref="A11" location="mar!A1" display="Março" xr:uid="{00000000-0004-0000-0600-000002000000}"/>
    <hyperlink ref="A13" location="mai!A1" display="Maio" xr:uid="{00000000-0004-0000-0600-000003000000}"/>
    <hyperlink ref="A15" location="jul!A1" display="Julho" xr:uid="{00000000-0004-0000-0600-000005000000}"/>
    <hyperlink ref="A16" location="ago!A1" display="Agosto" xr:uid="{00000000-0004-0000-0600-000006000000}"/>
    <hyperlink ref="A17" location="set!A1" display="Setembro" xr:uid="{00000000-0004-0000-0600-000007000000}"/>
    <hyperlink ref="A18" location="out!A1" display="Outubro" xr:uid="{00000000-0004-0000-0600-000008000000}"/>
    <hyperlink ref="A19" location="nov!A1" display="Novembro" xr:uid="{00000000-0004-0000-0600-000009000000}"/>
    <hyperlink ref="A20" location="dez!A1" display="Dezembro" xr:uid="{00000000-0004-0000-0600-00000A000000}"/>
    <hyperlink ref="A9" location="jan!A1" display="Janeiro" xr:uid="{00000000-0004-0000-0600-00000B000000}"/>
    <hyperlink ref="A21" location="'RESULTADO ANUAL'!A1" display="RESULTADO ANUAL" xr:uid="{00000000-0004-0000-0600-00000C000000}"/>
    <hyperlink ref="A8" location="PAINEL!A1" display="PAINEL" xr:uid="{00000000-0004-0000-0600-00000D000000}"/>
    <hyperlink ref="A22" location="INSTRUÇÕES!A1" display="INSTRUÇÕES" xr:uid="{1EE5A892-2C50-4810-B936-77E3F5BB295C}"/>
  </hyperlinks>
  <pageMargins left="0.511811024" right="0.511811024" top="0.78740157499999996" bottom="0.78740157499999996" header="0.31496062000000002" footer="0.31496062000000002"/>
  <ignoredErrors>
    <ignoredError sqref="O3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30"/>
  <sheetViews>
    <sheetView workbookViewId="0">
      <pane xSplit="1" topLeftCell="B1" activePane="topRight" state="frozen"/>
      <selection pane="topRight" activeCell="A16" sqref="A16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218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2.218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21875" style="12" customWidth="1"/>
    <col min="12" max="12" width="14.33203125" style="56" bestFit="1" customWidth="1"/>
    <col min="13" max="13" width="13.33203125" style="39" customWidth="1"/>
    <col min="14" max="14" width="1.33203125" style="1" customWidth="1"/>
    <col min="15" max="15" width="19.44140625" style="17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5" ht="15" thickBot="1" x14ac:dyDescent="0.35">
      <c r="A1" s="10"/>
      <c r="B1" s="10"/>
    </row>
    <row r="2" spans="1:15" ht="15" thickBot="1" x14ac:dyDescent="0.35">
      <c r="A2" s="21" t="s">
        <v>39</v>
      </c>
      <c r="C2" s="69" t="s">
        <v>55</v>
      </c>
      <c r="D2" s="70"/>
      <c r="E2" s="71"/>
      <c r="G2" s="69" t="s">
        <v>56</v>
      </c>
      <c r="H2" s="70"/>
      <c r="I2" s="71"/>
      <c r="K2" s="72" t="s">
        <v>57</v>
      </c>
      <c r="L2" s="73"/>
      <c r="M2" s="74"/>
      <c r="O2" s="19" t="s">
        <v>22</v>
      </c>
    </row>
    <row r="3" spans="1:15" ht="15" thickBot="1" x14ac:dyDescent="0.35">
      <c r="B3" s="14"/>
      <c r="C3" s="2" t="s">
        <v>14</v>
      </c>
      <c r="D3" s="52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</row>
    <row r="4" spans="1:15" ht="15" thickBot="1" x14ac:dyDescent="0.35">
      <c r="B4" s="17"/>
      <c r="C4" s="3"/>
      <c r="D4" s="53"/>
      <c r="E4" s="48"/>
      <c r="G4" s="3"/>
      <c r="H4" s="53"/>
      <c r="I4" s="48"/>
      <c r="K4" s="5"/>
      <c r="L4" s="6"/>
      <c r="M4" s="49"/>
      <c r="O4" s="19" t="s">
        <v>23</v>
      </c>
    </row>
    <row r="5" spans="1:15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5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9" t="s">
        <v>74</v>
      </c>
    </row>
    <row r="7" spans="1:15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20">
        <f>O3-O5</f>
        <v>0</v>
      </c>
    </row>
    <row r="8" spans="1:15" ht="15" thickBot="1" x14ac:dyDescent="0.35">
      <c r="A8" s="13" t="s">
        <v>102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9" t="s">
        <v>75</v>
      </c>
    </row>
    <row r="9" spans="1:15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20">
        <f>JUN!O9+JUL!O7</f>
        <v>0</v>
      </c>
    </row>
    <row r="10" spans="1:15" ht="15" thickBot="1" x14ac:dyDescent="0.35">
      <c r="A10" s="8" t="s">
        <v>26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5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5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5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5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5" ht="15" thickBot="1" x14ac:dyDescent="0.35">
      <c r="A15" s="19" t="s">
        <v>83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5" ht="15" thickBot="1" x14ac:dyDescent="0.35">
      <c r="A16" s="8" t="s">
        <v>32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XXBeHmEXMM4Q6BgbSTd3/xdgBKFHQrgpyLIut0dZmflm5nDKcxQ4VLB15SuoHhXAnKEY980Zo0ryptHl8uhheg==" saltValue="GtDw8qsEiJmAnERiCiiisA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13" priority="1" operator="containsText" text="Saldo Negativo">
      <formula>NOT(ISERROR(SEARCH("Saldo Negativo",O10)))</formula>
    </cfRule>
    <cfRule type="containsText" dxfId="12" priority="2" operator="containsText" text="Saldo Positivo">
      <formula>NOT(ISERROR(SEARCH("Saldo Positivo",O10)))</formula>
    </cfRule>
  </conditionalFormatting>
  <hyperlinks>
    <hyperlink ref="A10" location="fev!A1" display="Fevereiro" xr:uid="{00000000-0004-0000-0700-000000000000}"/>
    <hyperlink ref="A12" location="abr!A1" display="Abril" xr:uid="{00000000-0004-0000-0700-000001000000}"/>
    <hyperlink ref="A11" location="mar!A1" display="Março" xr:uid="{00000000-0004-0000-0700-000002000000}"/>
    <hyperlink ref="A13" location="mai!A1" display="Maio" xr:uid="{00000000-0004-0000-0700-000003000000}"/>
    <hyperlink ref="A14" location="jun!A1" display="Junho" xr:uid="{00000000-0004-0000-0700-000004000000}"/>
    <hyperlink ref="A16" location="ago!A1" display="Agosto" xr:uid="{00000000-0004-0000-0700-000006000000}"/>
    <hyperlink ref="A17" location="set!A1" display="Setembro" xr:uid="{00000000-0004-0000-0700-000007000000}"/>
    <hyperlink ref="A18" location="out!A1" display="Outubro" xr:uid="{00000000-0004-0000-0700-000008000000}"/>
    <hyperlink ref="A19" location="nov!A1" display="Novembro" xr:uid="{00000000-0004-0000-0700-000009000000}"/>
    <hyperlink ref="A20" location="dez!A1" display="Dezembro" xr:uid="{00000000-0004-0000-0700-00000A000000}"/>
    <hyperlink ref="A9" location="jan!A1" display="Janeiro" xr:uid="{00000000-0004-0000-0700-00000B000000}"/>
    <hyperlink ref="A21" location="'RESULTADO ANUAL'!A1" display="RESULTADO ANUAL" xr:uid="{00000000-0004-0000-0700-00000C000000}"/>
    <hyperlink ref="A8" location="PAINEL!A1" display="PAINEL" xr:uid="{00000000-0004-0000-0700-00000D000000}"/>
    <hyperlink ref="A22" location="INSTRUÇÕES!A1" display="INSTRUÇÕES" xr:uid="{48B275D2-FCB3-41A4-AB4D-5D7AF6A9F1E8}"/>
  </hyperlinks>
  <pageMargins left="0.511811024" right="0.511811024" top="0.78740157499999996" bottom="0.78740157499999996" header="0.31496062000000002" footer="0.31496062000000002"/>
  <ignoredErrors>
    <ignoredError sqref="O3" unlocked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30"/>
  <sheetViews>
    <sheetView workbookViewId="0">
      <pane xSplit="1" topLeftCell="B1" activePane="topRight" state="frozen"/>
      <selection pane="topRight" activeCell="A17" sqref="A17"/>
    </sheetView>
  </sheetViews>
  <sheetFormatPr defaultColWidth="9.109375" defaultRowHeight="14.4" x14ac:dyDescent="0.3"/>
  <cols>
    <col min="1" max="1" width="20.6640625" style="1" customWidth="1"/>
    <col min="2" max="2" width="1.109375" style="1" customWidth="1"/>
    <col min="3" max="3" width="22.21875" style="12" customWidth="1"/>
    <col min="4" max="4" width="19.33203125" style="56" bestFit="1" customWidth="1"/>
    <col min="5" max="5" width="13.33203125" style="39" customWidth="1"/>
    <col min="6" max="6" width="1.109375" style="12" customWidth="1"/>
    <col min="7" max="7" width="22.21875" style="12" customWidth="1"/>
    <col min="8" max="8" width="17.77734375" style="56" bestFit="1" customWidth="1"/>
    <col min="9" max="9" width="13.33203125" style="39" customWidth="1"/>
    <col min="10" max="10" width="1.109375" style="12" customWidth="1"/>
    <col min="11" max="11" width="22.21875" style="12" customWidth="1"/>
    <col min="12" max="12" width="14.33203125" style="56" bestFit="1" customWidth="1"/>
    <col min="13" max="13" width="13.33203125" style="39" customWidth="1"/>
    <col min="14" max="14" width="1.33203125" style="1" customWidth="1"/>
    <col min="15" max="15" width="19.44140625" style="17" bestFit="1" customWidth="1"/>
    <col min="16" max="16" width="16.33203125" style="1" bestFit="1" customWidth="1"/>
    <col min="17" max="17" width="14.44140625" style="1" bestFit="1" customWidth="1"/>
    <col min="18" max="18" width="16.44140625" style="1" bestFit="1" customWidth="1"/>
    <col min="19" max="16384" width="9.109375" style="1"/>
  </cols>
  <sheetData>
    <row r="1" spans="1:15" ht="15" thickBot="1" x14ac:dyDescent="0.35">
      <c r="A1" s="10"/>
      <c r="B1" s="10"/>
    </row>
    <row r="2" spans="1:15" ht="15" thickBot="1" x14ac:dyDescent="0.35">
      <c r="A2" s="21" t="s">
        <v>39</v>
      </c>
      <c r="C2" s="69" t="s">
        <v>58</v>
      </c>
      <c r="D2" s="70"/>
      <c r="E2" s="71"/>
      <c r="G2" s="69" t="s">
        <v>59</v>
      </c>
      <c r="H2" s="70"/>
      <c r="I2" s="71"/>
      <c r="K2" s="72" t="s">
        <v>60</v>
      </c>
      <c r="L2" s="73"/>
      <c r="M2" s="74"/>
      <c r="O2" s="19" t="s">
        <v>22</v>
      </c>
    </row>
    <row r="3" spans="1:15" ht="15" thickBot="1" x14ac:dyDescent="0.35">
      <c r="B3" s="14"/>
      <c r="C3" s="2" t="s">
        <v>14</v>
      </c>
      <c r="D3" s="52" t="s">
        <v>15</v>
      </c>
      <c r="E3" s="50" t="s">
        <v>16</v>
      </c>
      <c r="G3" s="2" t="s">
        <v>18</v>
      </c>
      <c r="H3" s="52" t="s">
        <v>15</v>
      </c>
      <c r="I3" s="50" t="s">
        <v>16</v>
      </c>
      <c r="K3" s="4" t="s">
        <v>20</v>
      </c>
      <c r="L3" s="55" t="s">
        <v>21</v>
      </c>
      <c r="M3" s="51" t="s">
        <v>16</v>
      </c>
      <c r="O3" s="20">
        <f>SUM(M4:M1048576)</f>
        <v>0</v>
      </c>
    </row>
    <row r="4" spans="1:15" ht="15" thickBot="1" x14ac:dyDescent="0.35">
      <c r="B4" s="17"/>
      <c r="C4" s="3"/>
      <c r="D4" s="53"/>
      <c r="E4" s="48"/>
      <c r="G4" s="3"/>
      <c r="H4" s="53"/>
      <c r="I4" s="48"/>
      <c r="K4" s="5"/>
      <c r="L4" s="6"/>
      <c r="M4" s="49"/>
      <c r="O4" s="19" t="s">
        <v>23</v>
      </c>
    </row>
    <row r="5" spans="1:15" ht="15" thickBot="1" x14ac:dyDescent="0.35">
      <c r="B5" s="17"/>
      <c r="C5" s="3"/>
      <c r="D5" s="53"/>
      <c r="E5" s="48"/>
      <c r="G5" s="3"/>
      <c r="H5" s="53"/>
      <c r="I5" s="48"/>
      <c r="K5" s="5"/>
      <c r="L5" s="6"/>
      <c r="M5" s="49"/>
      <c r="O5" s="20">
        <f>SUM(E4:E1048576,I4:I1048576)</f>
        <v>0</v>
      </c>
    </row>
    <row r="6" spans="1:15" ht="15" thickBot="1" x14ac:dyDescent="0.35">
      <c r="B6" s="17"/>
      <c r="C6" s="3"/>
      <c r="D6" s="53"/>
      <c r="E6" s="48"/>
      <c r="G6" s="3"/>
      <c r="H6" s="53"/>
      <c r="I6" s="48"/>
      <c r="K6" s="5"/>
      <c r="L6" s="6"/>
      <c r="M6" s="49"/>
      <c r="O6" s="19" t="s">
        <v>74</v>
      </c>
    </row>
    <row r="7" spans="1:15" ht="15" thickBot="1" x14ac:dyDescent="0.35">
      <c r="B7" s="22"/>
      <c r="C7" s="3"/>
      <c r="D7" s="53"/>
      <c r="E7" s="48"/>
      <c r="G7" s="3"/>
      <c r="H7" s="53"/>
      <c r="I7" s="48"/>
      <c r="K7" s="5"/>
      <c r="L7" s="6"/>
      <c r="M7" s="49"/>
      <c r="O7" s="20">
        <f>O3-O5</f>
        <v>0</v>
      </c>
    </row>
    <row r="8" spans="1:15" ht="15" thickBot="1" x14ac:dyDescent="0.35">
      <c r="A8" s="13" t="s">
        <v>101</v>
      </c>
      <c r="B8" s="22"/>
      <c r="C8" s="3"/>
      <c r="D8" s="53"/>
      <c r="E8" s="48"/>
      <c r="G8" s="3"/>
      <c r="H8" s="53"/>
      <c r="I8" s="48"/>
      <c r="K8" s="5"/>
      <c r="L8" s="6"/>
      <c r="M8" s="49"/>
      <c r="O8" s="19" t="s">
        <v>75</v>
      </c>
    </row>
    <row r="9" spans="1:15" ht="15" thickBot="1" x14ac:dyDescent="0.35">
      <c r="A9" s="13" t="s">
        <v>25</v>
      </c>
      <c r="B9" s="22"/>
      <c r="C9" s="3"/>
      <c r="D9" s="53"/>
      <c r="E9" s="48"/>
      <c r="G9" s="3"/>
      <c r="H9" s="53"/>
      <c r="I9" s="48"/>
      <c r="K9" s="5"/>
      <c r="L9" s="6"/>
      <c r="M9" s="49"/>
      <c r="O9" s="20">
        <f>JUL!O9+AGO!O7</f>
        <v>0</v>
      </c>
    </row>
    <row r="10" spans="1:15" ht="15" thickBot="1" x14ac:dyDescent="0.35">
      <c r="A10" s="8" t="s">
        <v>26</v>
      </c>
      <c r="B10" s="22"/>
      <c r="C10" s="3"/>
      <c r="D10" s="53"/>
      <c r="E10" s="48"/>
      <c r="G10" s="3"/>
      <c r="H10" s="53"/>
      <c r="I10" s="48"/>
      <c r="K10" s="5"/>
      <c r="L10" s="6"/>
      <c r="M10" s="49"/>
      <c r="O10" s="18" t="str">
        <f>IF(O9&gt;=0,"Saldo Positivo","Saldo Negativo")</f>
        <v>Saldo Positivo</v>
      </c>
    </row>
    <row r="11" spans="1:15" ht="15" thickBot="1" x14ac:dyDescent="0.35">
      <c r="A11" s="8" t="s">
        <v>27</v>
      </c>
      <c r="B11" s="22"/>
      <c r="C11" s="3"/>
      <c r="D11" s="53"/>
      <c r="E11" s="48"/>
      <c r="G11" s="3"/>
      <c r="H11" s="53"/>
      <c r="I11" s="48"/>
      <c r="K11" s="5"/>
      <c r="L11" s="6"/>
      <c r="M11" s="49"/>
    </row>
    <row r="12" spans="1:15" ht="15" thickBot="1" x14ac:dyDescent="0.35">
      <c r="A12" s="8" t="s">
        <v>28</v>
      </c>
      <c r="B12" s="22"/>
      <c r="C12" s="3"/>
      <c r="D12" s="53"/>
      <c r="E12" s="48"/>
      <c r="G12" s="3"/>
      <c r="H12" s="53"/>
      <c r="I12" s="48"/>
      <c r="K12" s="5"/>
      <c r="L12" s="6"/>
      <c r="M12" s="49"/>
      <c r="N12" s="7"/>
    </row>
    <row r="13" spans="1:15" ht="15" thickBot="1" x14ac:dyDescent="0.35">
      <c r="A13" s="8" t="s">
        <v>29</v>
      </c>
      <c r="B13" s="22"/>
      <c r="C13" s="3"/>
      <c r="D13" s="54"/>
      <c r="E13" s="48"/>
      <c r="G13" s="3"/>
      <c r="H13" s="53"/>
      <c r="I13" s="48"/>
      <c r="K13" s="5"/>
      <c r="L13" s="6"/>
      <c r="M13" s="49"/>
      <c r="N13" s="7"/>
    </row>
    <row r="14" spans="1:15" ht="15" thickBot="1" x14ac:dyDescent="0.35">
      <c r="A14" s="8" t="s">
        <v>30</v>
      </c>
      <c r="B14" s="22"/>
      <c r="C14" s="3"/>
      <c r="D14" s="54"/>
      <c r="E14" s="48"/>
      <c r="G14" s="3"/>
      <c r="H14" s="53"/>
      <c r="I14" s="48"/>
      <c r="K14" s="5"/>
      <c r="L14" s="6"/>
      <c r="M14" s="49"/>
      <c r="N14" s="7"/>
    </row>
    <row r="15" spans="1:15" ht="15" thickBot="1" x14ac:dyDescent="0.35">
      <c r="A15" s="8" t="s">
        <v>31</v>
      </c>
      <c r="B15" s="22"/>
      <c r="C15" s="3"/>
      <c r="D15" s="54"/>
      <c r="E15" s="48"/>
      <c r="G15" s="3"/>
      <c r="H15" s="53"/>
      <c r="I15" s="48"/>
      <c r="K15" s="5"/>
      <c r="L15" s="6"/>
      <c r="M15" s="49"/>
    </row>
    <row r="16" spans="1:15" ht="15" thickBot="1" x14ac:dyDescent="0.35">
      <c r="A16" s="19" t="s">
        <v>84</v>
      </c>
      <c r="B16" s="22"/>
      <c r="C16" s="3"/>
      <c r="D16" s="54"/>
      <c r="E16" s="48"/>
      <c r="G16" s="3"/>
      <c r="H16" s="53"/>
      <c r="I16" s="48"/>
      <c r="K16" s="5"/>
      <c r="L16" s="6"/>
      <c r="M16" s="49"/>
    </row>
    <row r="17" spans="1:13" ht="15" thickBot="1" x14ac:dyDescent="0.35">
      <c r="A17" s="8" t="s">
        <v>33</v>
      </c>
      <c r="B17" s="22"/>
      <c r="C17" s="3"/>
      <c r="D17" s="54"/>
      <c r="E17" s="48"/>
      <c r="G17" s="3"/>
      <c r="H17" s="53"/>
      <c r="I17" s="48"/>
      <c r="K17" s="5"/>
      <c r="L17" s="6"/>
      <c r="M17" s="49"/>
    </row>
    <row r="18" spans="1:13" ht="15" thickBot="1" x14ac:dyDescent="0.35">
      <c r="A18" s="8" t="s">
        <v>34</v>
      </c>
      <c r="B18" s="22"/>
      <c r="C18" s="3"/>
      <c r="D18" s="54"/>
      <c r="E18" s="48"/>
      <c r="G18" s="3"/>
      <c r="H18" s="53"/>
      <c r="I18" s="48"/>
      <c r="K18" s="5"/>
      <c r="L18" s="6"/>
      <c r="M18" s="49"/>
    </row>
    <row r="19" spans="1:13" ht="15" thickBot="1" x14ac:dyDescent="0.35">
      <c r="A19" s="8" t="s">
        <v>35</v>
      </c>
      <c r="B19" s="22"/>
      <c r="C19" s="3"/>
      <c r="D19" s="54"/>
      <c r="E19" s="48"/>
      <c r="G19" s="3"/>
      <c r="H19" s="53"/>
      <c r="I19" s="48"/>
      <c r="K19" s="5"/>
      <c r="L19" s="6"/>
      <c r="M19" s="49"/>
    </row>
    <row r="20" spans="1:13" ht="15" thickBot="1" x14ac:dyDescent="0.35">
      <c r="A20" s="8" t="s">
        <v>36</v>
      </c>
      <c r="C20" s="3"/>
      <c r="D20" s="54"/>
      <c r="E20" s="48"/>
      <c r="G20" s="3"/>
      <c r="H20" s="53"/>
      <c r="I20" s="48"/>
      <c r="K20" s="5"/>
      <c r="L20" s="6"/>
      <c r="M20" s="49"/>
    </row>
    <row r="21" spans="1:13" ht="15" thickBot="1" x14ac:dyDescent="0.35">
      <c r="A21" s="9" t="s">
        <v>73</v>
      </c>
      <c r="C21" s="3"/>
      <c r="D21" s="54"/>
      <c r="E21" s="48"/>
      <c r="G21" s="3"/>
      <c r="H21" s="53"/>
      <c r="I21" s="48"/>
      <c r="K21" s="5"/>
      <c r="L21" s="6"/>
      <c r="M21" s="49"/>
    </row>
    <row r="22" spans="1:13" ht="15" thickBot="1" x14ac:dyDescent="0.35">
      <c r="A22" s="62" t="s">
        <v>104</v>
      </c>
      <c r="C22" s="3"/>
      <c r="D22" s="54"/>
      <c r="E22" s="48"/>
      <c r="G22" s="3"/>
      <c r="H22" s="53"/>
      <c r="I22" s="48"/>
      <c r="K22" s="5"/>
      <c r="L22" s="6"/>
      <c r="M22" s="49"/>
    </row>
    <row r="23" spans="1:13" ht="15" thickBot="1" x14ac:dyDescent="0.35">
      <c r="C23" s="3"/>
      <c r="D23" s="54"/>
      <c r="E23" s="48"/>
      <c r="G23" s="3"/>
      <c r="H23" s="53"/>
      <c r="I23" s="48"/>
      <c r="K23" s="5"/>
      <c r="L23" s="6"/>
      <c r="M23" s="49"/>
    </row>
    <row r="24" spans="1:13" ht="15" thickBot="1" x14ac:dyDescent="0.35">
      <c r="C24" s="3"/>
      <c r="D24" s="54"/>
      <c r="E24" s="48"/>
      <c r="G24" s="3"/>
      <c r="H24" s="53"/>
      <c r="I24" s="48"/>
      <c r="K24" s="5"/>
      <c r="L24" s="6"/>
      <c r="M24" s="49"/>
    </row>
    <row r="25" spans="1:13" ht="15" thickBot="1" x14ac:dyDescent="0.35">
      <c r="C25" s="3"/>
      <c r="D25" s="54"/>
      <c r="E25" s="48"/>
      <c r="G25" s="3"/>
      <c r="H25" s="53"/>
      <c r="I25" s="48"/>
      <c r="K25" s="5"/>
      <c r="L25" s="6"/>
      <c r="M25" s="49"/>
    </row>
    <row r="26" spans="1:13" ht="15" thickBot="1" x14ac:dyDescent="0.35">
      <c r="C26" s="3"/>
      <c r="D26" s="54"/>
      <c r="E26" s="48"/>
      <c r="G26" s="3"/>
      <c r="H26" s="53"/>
      <c r="I26" s="48"/>
      <c r="K26" s="5"/>
      <c r="L26" s="6"/>
      <c r="M26" s="49"/>
    </row>
    <row r="27" spans="1:13" ht="15" thickBot="1" x14ac:dyDescent="0.35">
      <c r="C27" s="3"/>
      <c r="D27" s="54"/>
      <c r="E27" s="48"/>
      <c r="G27" s="3"/>
      <c r="H27" s="53"/>
      <c r="I27" s="48"/>
      <c r="K27" s="5"/>
      <c r="L27" s="6"/>
      <c r="M27" s="49"/>
    </row>
    <row r="28" spans="1:13" ht="15" thickBot="1" x14ac:dyDescent="0.35">
      <c r="C28" s="3"/>
      <c r="D28" s="54"/>
      <c r="E28" s="48"/>
      <c r="G28" s="3"/>
      <c r="H28" s="53"/>
      <c r="I28" s="48"/>
      <c r="K28" s="5"/>
      <c r="L28" s="6"/>
      <c r="M28" s="49"/>
    </row>
    <row r="29" spans="1:13" ht="15" thickBot="1" x14ac:dyDescent="0.35">
      <c r="C29" s="3"/>
      <c r="D29" s="54"/>
      <c r="E29" s="48"/>
      <c r="G29" s="3"/>
      <c r="H29" s="53"/>
      <c r="I29" s="48"/>
      <c r="K29" s="5"/>
      <c r="L29" s="6"/>
      <c r="M29" s="49"/>
    </row>
    <row r="30" spans="1:13" ht="15" thickBot="1" x14ac:dyDescent="0.35">
      <c r="C30" s="3"/>
      <c r="D30" s="54"/>
      <c r="E30" s="48"/>
      <c r="G30" s="3"/>
      <c r="H30" s="53"/>
      <c r="I30" s="48"/>
      <c r="K30" s="5"/>
      <c r="L30" s="6"/>
      <c r="M30" s="49"/>
    </row>
    <row r="31" spans="1:13" ht="15" thickBot="1" x14ac:dyDescent="0.35">
      <c r="C31" s="3"/>
      <c r="D31" s="54"/>
      <c r="E31" s="48"/>
      <c r="G31" s="3"/>
      <c r="H31" s="53"/>
      <c r="I31" s="48"/>
      <c r="K31" s="5"/>
      <c r="L31" s="6"/>
      <c r="M31" s="49"/>
    </row>
    <row r="32" spans="1:13" ht="15" thickBot="1" x14ac:dyDescent="0.35">
      <c r="C32" s="3"/>
      <c r="D32" s="54"/>
      <c r="E32" s="48"/>
      <c r="G32" s="3"/>
      <c r="H32" s="53"/>
      <c r="I32" s="48"/>
      <c r="K32" s="5"/>
      <c r="L32" s="6"/>
      <c r="M32" s="49"/>
    </row>
    <row r="33" spans="3:13" ht="15" thickBot="1" x14ac:dyDescent="0.35">
      <c r="C33" s="3"/>
      <c r="D33" s="54"/>
      <c r="E33" s="48"/>
      <c r="G33" s="3"/>
      <c r="H33" s="53"/>
      <c r="I33" s="48"/>
      <c r="K33" s="5"/>
      <c r="L33" s="6"/>
      <c r="M33" s="49"/>
    </row>
    <row r="34" spans="3:13" ht="15" thickBot="1" x14ac:dyDescent="0.35">
      <c r="C34" s="3"/>
      <c r="D34" s="54"/>
      <c r="E34" s="48"/>
      <c r="G34" s="3"/>
      <c r="H34" s="53"/>
      <c r="I34" s="48"/>
      <c r="K34" s="5"/>
      <c r="L34" s="6"/>
      <c r="M34" s="49"/>
    </row>
    <row r="35" spans="3:13" ht="15" thickBot="1" x14ac:dyDescent="0.35">
      <c r="C35" s="3"/>
      <c r="D35" s="54"/>
      <c r="E35" s="48"/>
      <c r="G35" s="3"/>
      <c r="H35" s="53"/>
      <c r="I35" s="48"/>
      <c r="K35" s="5"/>
      <c r="L35" s="6"/>
      <c r="M35" s="49"/>
    </row>
    <row r="36" spans="3:13" ht="15" thickBot="1" x14ac:dyDescent="0.35">
      <c r="C36" s="3"/>
      <c r="D36" s="54"/>
      <c r="E36" s="48"/>
      <c r="G36" s="3"/>
      <c r="H36" s="53"/>
      <c r="I36" s="48"/>
      <c r="K36" s="5"/>
      <c r="L36" s="6"/>
      <c r="M36" s="49"/>
    </row>
    <row r="37" spans="3:13" ht="15" thickBot="1" x14ac:dyDescent="0.35">
      <c r="C37" s="3"/>
      <c r="D37" s="54"/>
      <c r="E37" s="48"/>
      <c r="G37" s="3"/>
      <c r="H37" s="53"/>
      <c r="I37" s="48"/>
      <c r="K37" s="5"/>
      <c r="L37" s="6"/>
      <c r="M37" s="49"/>
    </row>
    <row r="38" spans="3:13" ht="15" thickBot="1" x14ac:dyDescent="0.35">
      <c r="C38" s="3"/>
      <c r="D38" s="54"/>
      <c r="E38" s="48"/>
      <c r="G38" s="3"/>
      <c r="H38" s="53"/>
      <c r="I38" s="48"/>
      <c r="K38" s="5"/>
      <c r="L38" s="6"/>
      <c r="M38" s="49"/>
    </row>
    <row r="39" spans="3:13" ht="15" thickBot="1" x14ac:dyDescent="0.35">
      <c r="C39" s="3"/>
      <c r="D39" s="54"/>
      <c r="E39" s="48"/>
      <c r="G39" s="3"/>
      <c r="H39" s="53"/>
      <c r="I39" s="48"/>
      <c r="K39" s="5"/>
      <c r="L39" s="6"/>
      <c r="M39" s="49"/>
    </row>
    <row r="40" spans="3:13" ht="15" thickBot="1" x14ac:dyDescent="0.35">
      <c r="C40" s="3"/>
      <c r="D40" s="54"/>
      <c r="E40" s="48"/>
      <c r="G40" s="3"/>
      <c r="H40" s="53"/>
      <c r="I40" s="48"/>
      <c r="K40" s="5"/>
      <c r="L40" s="6"/>
      <c r="M40" s="49"/>
    </row>
    <row r="41" spans="3:13" ht="15" thickBot="1" x14ac:dyDescent="0.35">
      <c r="C41" s="3"/>
      <c r="D41" s="54"/>
      <c r="E41" s="48"/>
      <c r="G41" s="3"/>
      <c r="H41" s="53"/>
      <c r="I41" s="48"/>
      <c r="K41" s="5"/>
      <c r="L41" s="6"/>
      <c r="M41" s="49"/>
    </row>
    <row r="42" spans="3:13" ht="15" thickBot="1" x14ac:dyDescent="0.35">
      <c r="C42" s="3"/>
      <c r="D42" s="54"/>
      <c r="E42" s="48"/>
      <c r="G42" s="3"/>
      <c r="H42" s="53"/>
      <c r="I42" s="48"/>
      <c r="K42" s="5"/>
      <c r="L42" s="6"/>
      <c r="M42" s="49"/>
    </row>
    <row r="43" spans="3:13" ht="15" thickBot="1" x14ac:dyDescent="0.35">
      <c r="C43" s="3"/>
      <c r="D43" s="54"/>
      <c r="E43" s="48"/>
      <c r="G43" s="3"/>
      <c r="H43" s="53"/>
      <c r="I43" s="48"/>
      <c r="K43" s="5"/>
      <c r="L43" s="6"/>
      <c r="M43" s="49"/>
    </row>
    <row r="44" spans="3:13" ht="15" thickBot="1" x14ac:dyDescent="0.35">
      <c r="C44" s="3"/>
      <c r="D44" s="54"/>
      <c r="E44" s="48"/>
      <c r="G44" s="3"/>
      <c r="H44" s="53"/>
      <c r="I44" s="48"/>
      <c r="K44" s="5"/>
      <c r="L44" s="6"/>
      <c r="M44" s="49"/>
    </row>
    <row r="45" spans="3:13" ht="15" thickBot="1" x14ac:dyDescent="0.35">
      <c r="C45" s="3"/>
      <c r="D45" s="54"/>
      <c r="E45" s="48"/>
      <c r="G45" s="3"/>
      <c r="H45" s="53"/>
      <c r="I45" s="48"/>
      <c r="K45" s="5"/>
      <c r="L45" s="6"/>
      <c r="M45" s="49"/>
    </row>
    <row r="46" spans="3:13" ht="15" thickBot="1" x14ac:dyDescent="0.35">
      <c r="C46" s="3"/>
      <c r="D46" s="54"/>
      <c r="E46" s="48"/>
      <c r="G46" s="3"/>
      <c r="H46" s="53"/>
      <c r="I46" s="48"/>
      <c r="K46" s="5"/>
      <c r="L46" s="6"/>
      <c r="M46" s="49"/>
    </row>
    <row r="47" spans="3:13" ht="15" thickBot="1" x14ac:dyDescent="0.35">
      <c r="C47" s="3"/>
      <c r="D47" s="54"/>
      <c r="E47" s="48"/>
      <c r="G47" s="3"/>
      <c r="H47" s="53"/>
      <c r="I47" s="48"/>
      <c r="K47" s="5"/>
      <c r="L47" s="6"/>
      <c r="M47" s="49"/>
    </row>
    <row r="48" spans="3:13" ht="15" thickBot="1" x14ac:dyDescent="0.35">
      <c r="C48" s="3"/>
      <c r="D48" s="54"/>
      <c r="E48" s="48"/>
      <c r="G48" s="3"/>
      <c r="H48" s="53"/>
      <c r="I48" s="48"/>
      <c r="K48" s="5"/>
      <c r="L48" s="6"/>
      <c r="M48" s="49"/>
    </row>
    <row r="49" spans="3:13" ht="15" thickBot="1" x14ac:dyDescent="0.35">
      <c r="C49" s="3"/>
      <c r="D49" s="54"/>
      <c r="E49" s="48"/>
      <c r="G49" s="3"/>
      <c r="H49" s="53"/>
      <c r="I49" s="48"/>
      <c r="K49" s="5"/>
      <c r="L49" s="6"/>
      <c r="M49" s="49"/>
    </row>
    <row r="50" spans="3:13" ht="15" thickBot="1" x14ac:dyDescent="0.35">
      <c r="C50" s="3"/>
      <c r="D50" s="54"/>
      <c r="E50" s="48"/>
      <c r="G50" s="3"/>
      <c r="H50" s="53"/>
      <c r="I50" s="48"/>
      <c r="K50" s="5"/>
      <c r="L50" s="6"/>
      <c r="M50" s="49"/>
    </row>
    <row r="51" spans="3:13" ht="15" thickBot="1" x14ac:dyDescent="0.35">
      <c r="C51" s="3"/>
      <c r="D51" s="54"/>
      <c r="E51" s="48"/>
      <c r="G51" s="3"/>
      <c r="H51" s="53"/>
      <c r="I51" s="48"/>
      <c r="K51" s="5"/>
      <c r="L51" s="6"/>
      <c r="M51" s="49"/>
    </row>
    <row r="52" spans="3:13" ht="15" thickBot="1" x14ac:dyDescent="0.35">
      <c r="C52" s="3"/>
      <c r="D52" s="54"/>
      <c r="E52" s="48"/>
      <c r="G52" s="3"/>
      <c r="H52" s="53"/>
      <c r="I52" s="48"/>
      <c r="K52" s="5"/>
      <c r="L52" s="6"/>
      <c r="M52" s="49"/>
    </row>
    <row r="53" spans="3:13" ht="15" thickBot="1" x14ac:dyDescent="0.35">
      <c r="C53" s="3"/>
      <c r="D53" s="54"/>
      <c r="E53" s="48"/>
      <c r="G53" s="3"/>
      <c r="H53" s="53"/>
      <c r="I53" s="48"/>
      <c r="K53" s="5"/>
      <c r="L53" s="6"/>
      <c r="M53" s="49"/>
    </row>
    <row r="54" spans="3:13" ht="15" thickBot="1" x14ac:dyDescent="0.35">
      <c r="C54" s="3"/>
      <c r="D54" s="54"/>
      <c r="E54" s="48"/>
      <c r="G54" s="3"/>
      <c r="H54" s="53"/>
      <c r="I54" s="48"/>
      <c r="K54" s="5"/>
      <c r="L54" s="6"/>
      <c r="M54" s="49"/>
    </row>
    <row r="55" spans="3:13" ht="15" thickBot="1" x14ac:dyDescent="0.35">
      <c r="C55" s="3"/>
      <c r="D55" s="54"/>
      <c r="E55" s="48"/>
      <c r="G55" s="3"/>
      <c r="H55" s="53"/>
      <c r="I55" s="48"/>
      <c r="K55" s="5"/>
      <c r="L55" s="6"/>
      <c r="M55" s="49"/>
    </row>
    <row r="56" spans="3:13" ht="15" thickBot="1" x14ac:dyDescent="0.35">
      <c r="C56" s="3"/>
      <c r="D56" s="54"/>
      <c r="E56" s="48"/>
      <c r="G56" s="3"/>
      <c r="H56" s="53"/>
      <c r="I56" s="48"/>
      <c r="K56" s="5"/>
      <c r="L56" s="6"/>
      <c r="M56" s="49"/>
    </row>
    <row r="57" spans="3:13" ht="15" thickBot="1" x14ac:dyDescent="0.35">
      <c r="C57" s="3"/>
      <c r="D57" s="54"/>
      <c r="E57" s="48"/>
      <c r="G57" s="3"/>
      <c r="H57" s="53"/>
      <c r="I57" s="48"/>
      <c r="K57" s="5"/>
      <c r="L57" s="6"/>
      <c r="M57" s="49"/>
    </row>
    <row r="58" spans="3:13" ht="15" thickBot="1" x14ac:dyDescent="0.35">
      <c r="C58" s="3"/>
      <c r="D58" s="54"/>
      <c r="E58" s="48"/>
      <c r="G58" s="3"/>
      <c r="H58" s="53"/>
      <c r="I58" s="48"/>
      <c r="K58" s="5"/>
      <c r="L58" s="6"/>
      <c r="M58" s="49"/>
    </row>
    <row r="59" spans="3:13" ht="15" thickBot="1" x14ac:dyDescent="0.35">
      <c r="C59" s="3"/>
      <c r="D59" s="54"/>
      <c r="E59" s="48"/>
      <c r="G59" s="3"/>
      <c r="H59" s="53"/>
      <c r="I59" s="48"/>
      <c r="K59" s="5"/>
      <c r="L59" s="6"/>
      <c r="M59" s="49"/>
    </row>
    <row r="60" spans="3:13" ht="15" thickBot="1" x14ac:dyDescent="0.35">
      <c r="C60" s="3"/>
      <c r="D60" s="54"/>
      <c r="E60" s="48"/>
      <c r="G60" s="3"/>
      <c r="H60" s="53"/>
      <c r="I60" s="48"/>
      <c r="K60" s="5"/>
      <c r="L60" s="6"/>
      <c r="M60" s="49"/>
    </row>
    <row r="61" spans="3:13" ht="15" thickBot="1" x14ac:dyDescent="0.35">
      <c r="C61" s="3"/>
      <c r="D61" s="54"/>
      <c r="E61" s="48"/>
      <c r="G61" s="3"/>
      <c r="H61" s="53"/>
      <c r="I61" s="48"/>
      <c r="K61" s="5"/>
      <c r="L61" s="6"/>
      <c r="M61" s="49"/>
    </row>
    <row r="62" spans="3:13" ht="15" thickBot="1" x14ac:dyDescent="0.35">
      <c r="C62" s="3"/>
      <c r="D62" s="54"/>
      <c r="E62" s="48"/>
      <c r="G62" s="3"/>
      <c r="H62" s="53"/>
      <c r="I62" s="48"/>
      <c r="K62" s="5"/>
      <c r="L62" s="6"/>
      <c r="M62" s="49"/>
    </row>
    <row r="63" spans="3:13" ht="15" thickBot="1" x14ac:dyDescent="0.35">
      <c r="C63" s="3"/>
      <c r="D63" s="54"/>
      <c r="E63" s="48"/>
      <c r="G63" s="3"/>
      <c r="H63" s="53"/>
      <c r="I63" s="48"/>
      <c r="K63" s="5"/>
      <c r="L63" s="6"/>
      <c r="M63" s="49"/>
    </row>
    <row r="64" spans="3:13" ht="15" thickBot="1" x14ac:dyDescent="0.35">
      <c r="C64" s="3"/>
      <c r="D64" s="54"/>
      <c r="E64" s="48"/>
      <c r="G64" s="3"/>
      <c r="H64" s="53"/>
      <c r="I64" s="48"/>
      <c r="K64" s="5"/>
      <c r="L64" s="6"/>
      <c r="M64" s="49"/>
    </row>
    <row r="65" spans="3:13" ht="15" thickBot="1" x14ac:dyDescent="0.35">
      <c r="C65" s="3"/>
      <c r="D65" s="54"/>
      <c r="E65" s="48"/>
      <c r="G65" s="3"/>
      <c r="H65" s="53"/>
      <c r="I65" s="48"/>
      <c r="K65" s="5"/>
      <c r="L65" s="6"/>
      <c r="M65" s="49"/>
    </row>
    <row r="66" spans="3:13" ht="15" thickBot="1" x14ac:dyDescent="0.35">
      <c r="C66" s="3"/>
      <c r="D66" s="54"/>
      <c r="E66" s="48"/>
      <c r="G66" s="3"/>
      <c r="H66" s="53"/>
      <c r="I66" s="48"/>
      <c r="K66" s="5"/>
      <c r="L66" s="6"/>
      <c r="M66" s="49"/>
    </row>
    <row r="67" spans="3:13" ht="15" thickBot="1" x14ac:dyDescent="0.35">
      <c r="C67" s="3"/>
      <c r="D67" s="54"/>
      <c r="E67" s="48"/>
      <c r="G67" s="3"/>
      <c r="H67" s="53"/>
      <c r="I67" s="48"/>
      <c r="K67" s="5"/>
      <c r="L67" s="6"/>
      <c r="M67" s="49"/>
    </row>
    <row r="68" spans="3:13" ht="15" thickBot="1" x14ac:dyDescent="0.35">
      <c r="C68" s="3"/>
      <c r="D68" s="54"/>
      <c r="E68" s="48"/>
      <c r="G68" s="3"/>
      <c r="H68" s="53"/>
      <c r="I68" s="48"/>
      <c r="K68" s="5"/>
      <c r="L68" s="6"/>
      <c r="M68" s="49"/>
    </row>
    <row r="69" spans="3:13" ht="15" thickBot="1" x14ac:dyDescent="0.35">
      <c r="C69" s="3"/>
      <c r="D69" s="54"/>
      <c r="E69" s="48"/>
      <c r="G69" s="3"/>
      <c r="H69" s="53"/>
      <c r="I69" s="48"/>
      <c r="K69" s="5"/>
      <c r="L69" s="6"/>
      <c r="M69" s="49"/>
    </row>
    <row r="70" spans="3:13" ht="15" thickBot="1" x14ac:dyDescent="0.35">
      <c r="C70" s="3"/>
      <c r="D70" s="54"/>
      <c r="E70" s="48"/>
      <c r="G70" s="3"/>
      <c r="H70" s="53"/>
      <c r="I70" s="48"/>
      <c r="K70" s="5"/>
      <c r="L70" s="6"/>
      <c r="M70" s="49"/>
    </row>
    <row r="71" spans="3:13" ht="15" thickBot="1" x14ac:dyDescent="0.35">
      <c r="C71" s="3"/>
      <c r="D71" s="54"/>
      <c r="E71" s="48"/>
      <c r="G71" s="3"/>
      <c r="H71" s="53"/>
      <c r="I71" s="48"/>
      <c r="K71" s="5"/>
      <c r="L71" s="6"/>
      <c r="M71" s="49"/>
    </row>
    <row r="72" spans="3:13" ht="15" thickBot="1" x14ac:dyDescent="0.35">
      <c r="C72" s="3"/>
      <c r="D72" s="54"/>
      <c r="E72" s="48"/>
      <c r="G72" s="3"/>
      <c r="H72" s="53"/>
      <c r="I72" s="48"/>
      <c r="K72" s="5"/>
      <c r="L72" s="6"/>
      <c r="M72" s="49"/>
    </row>
    <row r="73" spans="3:13" ht="15" thickBot="1" x14ac:dyDescent="0.35">
      <c r="C73" s="3"/>
      <c r="D73" s="54"/>
      <c r="E73" s="48"/>
      <c r="G73" s="3"/>
      <c r="H73" s="53"/>
      <c r="I73" s="48"/>
      <c r="K73" s="5"/>
      <c r="L73" s="6"/>
      <c r="M73" s="49"/>
    </row>
    <row r="74" spans="3:13" ht="15" thickBot="1" x14ac:dyDescent="0.35">
      <c r="C74" s="3"/>
      <c r="D74" s="54"/>
      <c r="E74" s="48"/>
      <c r="G74" s="3"/>
      <c r="H74" s="53"/>
      <c r="I74" s="48"/>
      <c r="K74" s="5"/>
      <c r="L74" s="6"/>
      <c r="M74" s="49"/>
    </row>
    <row r="75" spans="3:13" ht="15" thickBot="1" x14ac:dyDescent="0.35">
      <c r="C75" s="3"/>
      <c r="D75" s="54"/>
      <c r="E75" s="48"/>
      <c r="G75" s="3"/>
      <c r="H75" s="53"/>
      <c r="I75" s="48"/>
      <c r="K75" s="5"/>
      <c r="L75" s="6"/>
      <c r="M75" s="49"/>
    </row>
    <row r="76" spans="3:13" ht="15" thickBot="1" x14ac:dyDescent="0.35">
      <c r="C76" s="3"/>
      <c r="D76" s="54"/>
      <c r="E76" s="48"/>
      <c r="G76" s="3"/>
      <c r="H76" s="53"/>
      <c r="I76" s="48"/>
      <c r="K76" s="5"/>
      <c r="L76" s="6"/>
      <c r="M76" s="49"/>
    </row>
    <row r="77" spans="3:13" ht="15" thickBot="1" x14ac:dyDescent="0.35">
      <c r="C77" s="3"/>
      <c r="D77" s="54"/>
      <c r="E77" s="48"/>
      <c r="G77" s="3"/>
      <c r="H77" s="53"/>
      <c r="I77" s="48"/>
      <c r="K77" s="5"/>
      <c r="L77" s="6"/>
      <c r="M77" s="49"/>
    </row>
    <row r="78" spans="3:13" ht="15" thickBot="1" x14ac:dyDescent="0.35">
      <c r="C78" s="3"/>
      <c r="D78" s="54"/>
      <c r="E78" s="48"/>
      <c r="G78" s="3"/>
      <c r="H78" s="53"/>
      <c r="I78" s="48"/>
      <c r="K78" s="5"/>
      <c r="L78" s="6"/>
      <c r="M78" s="49"/>
    </row>
    <row r="79" spans="3:13" ht="15" thickBot="1" x14ac:dyDescent="0.35">
      <c r="C79" s="3"/>
      <c r="D79" s="54"/>
      <c r="E79" s="48"/>
      <c r="G79" s="3"/>
      <c r="H79" s="53"/>
      <c r="I79" s="48"/>
      <c r="K79" s="5"/>
      <c r="L79" s="6"/>
      <c r="M79" s="49"/>
    </row>
    <row r="80" spans="3:13" ht="15" thickBot="1" x14ac:dyDescent="0.35">
      <c r="C80" s="3"/>
      <c r="D80" s="54"/>
      <c r="E80" s="48"/>
      <c r="G80" s="3"/>
      <c r="H80" s="53"/>
      <c r="I80" s="48"/>
      <c r="K80" s="5"/>
      <c r="L80" s="6"/>
      <c r="M80" s="49"/>
    </row>
    <row r="81" spans="3:13" ht="15" thickBot="1" x14ac:dyDescent="0.35">
      <c r="C81" s="3"/>
      <c r="D81" s="54"/>
      <c r="E81" s="48"/>
      <c r="G81" s="3"/>
      <c r="H81" s="53"/>
      <c r="I81" s="48"/>
      <c r="K81" s="5"/>
      <c r="L81" s="6"/>
      <c r="M81" s="49"/>
    </row>
    <row r="82" spans="3:13" ht="15" thickBot="1" x14ac:dyDescent="0.35">
      <c r="C82" s="3"/>
      <c r="D82" s="54"/>
      <c r="E82" s="48"/>
      <c r="G82" s="3"/>
      <c r="H82" s="53"/>
      <c r="I82" s="48"/>
      <c r="K82" s="5"/>
      <c r="L82" s="6"/>
      <c r="M82" s="49"/>
    </row>
    <row r="83" spans="3:13" ht="15" thickBot="1" x14ac:dyDescent="0.35">
      <c r="C83" s="3"/>
      <c r="D83" s="54"/>
      <c r="E83" s="48"/>
      <c r="G83" s="3"/>
      <c r="H83" s="53"/>
      <c r="I83" s="48"/>
      <c r="K83" s="5"/>
      <c r="L83" s="6"/>
      <c r="M83" s="49"/>
    </row>
    <row r="84" spans="3:13" ht="15" thickBot="1" x14ac:dyDescent="0.35">
      <c r="C84" s="3"/>
      <c r="D84" s="54"/>
      <c r="E84" s="48"/>
      <c r="G84" s="3"/>
      <c r="H84" s="53"/>
      <c r="I84" s="48"/>
      <c r="K84" s="5"/>
      <c r="L84" s="6"/>
      <c r="M84" s="49"/>
    </row>
    <row r="85" spans="3:13" ht="15" thickBot="1" x14ac:dyDescent="0.35">
      <c r="C85" s="3"/>
      <c r="D85" s="54"/>
      <c r="E85" s="48"/>
      <c r="G85" s="3"/>
      <c r="H85" s="53"/>
      <c r="I85" s="48"/>
      <c r="K85" s="5"/>
      <c r="L85" s="6"/>
      <c r="M85" s="49"/>
    </row>
    <row r="86" spans="3:13" ht="15" thickBot="1" x14ac:dyDescent="0.35">
      <c r="C86" s="3"/>
      <c r="D86" s="54"/>
      <c r="E86" s="48"/>
      <c r="G86" s="3"/>
      <c r="H86" s="53"/>
      <c r="I86" s="48"/>
      <c r="K86" s="5"/>
      <c r="L86" s="6"/>
      <c r="M86" s="49"/>
    </row>
    <row r="87" spans="3:13" ht="15" thickBot="1" x14ac:dyDescent="0.35">
      <c r="C87" s="3"/>
      <c r="D87" s="54"/>
      <c r="E87" s="48"/>
      <c r="G87" s="3"/>
      <c r="H87" s="53"/>
      <c r="I87" s="48"/>
      <c r="K87" s="5"/>
      <c r="L87" s="6"/>
      <c r="M87" s="49"/>
    </row>
    <row r="88" spans="3:13" ht="15" thickBot="1" x14ac:dyDescent="0.35">
      <c r="C88" s="3"/>
      <c r="D88" s="54"/>
      <c r="E88" s="48"/>
      <c r="G88" s="3"/>
      <c r="H88" s="53"/>
      <c r="I88" s="48"/>
      <c r="K88" s="5"/>
      <c r="L88" s="6"/>
      <c r="M88" s="49"/>
    </row>
    <row r="89" spans="3:13" ht="15" thickBot="1" x14ac:dyDescent="0.35">
      <c r="C89" s="3"/>
      <c r="D89" s="54"/>
      <c r="E89" s="48"/>
      <c r="G89" s="3"/>
      <c r="H89" s="53"/>
      <c r="I89" s="48"/>
      <c r="K89" s="5"/>
      <c r="L89" s="6"/>
      <c r="M89" s="49"/>
    </row>
    <row r="90" spans="3:13" ht="15" thickBot="1" x14ac:dyDescent="0.35">
      <c r="C90" s="3"/>
      <c r="D90" s="54"/>
      <c r="E90" s="48"/>
      <c r="G90" s="3"/>
      <c r="H90" s="53"/>
      <c r="I90" s="48"/>
      <c r="K90" s="5"/>
      <c r="L90" s="6"/>
      <c r="M90" s="49"/>
    </row>
    <row r="91" spans="3:13" ht="15" thickBot="1" x14ac:dyDescent="0.35">
      <c r="C91" s="3"/>
      <c r="D91" s="54"/>
      <c r="E91" s="48"/>
      <c r="G91" s="3"/>
      <c r="H91" s="53"/>
      <c r="I91" s="48"/>
      <c r="K91" s="5"/>
      <c r="L91" s="6"/>
      <c r="M91" s="49"/>
    </row>
    <row r="92" spans="3:13" ht="15" thickBot="1" x14ac:dyDescent="0.35">
      <c r="C92" s="3"/>
      <c r="D92" s="54"/>
      <c r="E92" s="48"/>
      <c r="G92" s="3"/>
      <c r="H92" s="53"/>
      <c r="I92" s="48"/>
      <c r="K92" s="5"/>
      <c r="L92" s="6"/>
      <c r="M92" s="49"/>
    </row>
    <row r="93" spans="3:13" ht="15" thickBot="1" x14ac:dyDescent="0.35">
      <c r="C93" s="3"/>
      <c r="D93" s="54"/>
      <c r="E93" s="48"/>
      <c r="G93" s="3"/>
      <c r="H93" s="53"/>
      <c r="I93" s="48"/>
      <c r="K93" s="5"/>
      <c r="L93" s="6"/>
      <c r="M93" s="49"/>
    </row>
    <row r="94" spans="3:13" ht="15" thickBot="1" x14ac:dyDescent="0.35">
      <c r="C94" s="3"/>
      <c r="D94" s="54"/>
      <c r="E94" s="48"/>
      <c r="G94" s="3"/>
      <c r="H94" s="53"/>
      <c r="I94" s="48"/>
      <c r="K94" s="5"/>
      <c r="L94" s="6"/>
      <c r="M94" s="49"/>
    </row>
    <row r="95" spans="3:13" ht="15" thickBot="1" x14ac:dyDescent="0.35">
      <c r="C95" s="3"/>
      <c r="D95" s="54"/>
      <c r="E95" s="48"/>
      <c r="G95" s="3"/>
      <c r="H95" s="53"/>
      <c r="I95" s="48"/>
      <c r="K95" s="5"/>
      <c r="L95" s="6"/>
      <c r="M95" s="49"/>
    </row>
    <row r="96" spans="3:13" ht="15" thickBot="1" x14ac:dyDescent="0.35">
      <c r="C96" s="3"/>
      <c r="D96" s="54"/>
      <c r="E96" s="48"/>
      <c r="G96" s="3"/>
      <c r="H96" s="53"/>
      <c r="I96" s="48"/>
      <c r="K96" s="5"/>
      <c r="L96" s="6"/>
      <c r="M96" s="49"/>
    </row>
    <row r="97" spans="3:13" ht="15" thickBot="1" x14ac:dyDescent="0.35">
      <c r="C97" s="3"/>
      <c r="D97" s="54"/>
      <c r="E97" s="48"/>
      <c r="G97" s="3"/>
      <c r="H97" s="53"/>
      <c r="I97" s="48"/>
      <c r="K97" s="5"/>
      <c r="L97" s="6"/>
      <c r="M97" s="49"/>
    </row>
    <row r="98" spans="3:13" ht="15" thickBot="1" x14ac:dyDescent="0.35">
      <c r="C98" s="3"/>
      <c r="D98" s="54"/>
      <c r="E98" s="48"/>
      <c r="G98" s="3"/>
      <c r="H98" s="53"/>
      <c r="I98" s="48"/>
      <c r="K98" s="5"/>
      <c r="L98" s="6"/>
      <c r="M98" s="49"/>
    </row>
    <row r="99" spans="3:13" ht="15" thickBot="1" x14ac:dyDescent="0.35">
      <c r="C99" s="3"/>
      <c r="D99" s="54"/>
      <c r="E99" s="48"/>
      <c r="G99" s="3"/>
      <c r="H99" s="53"/>
      <c r="I99" s="48"/>
      <c r="K99" s="5"/>
      <c r="L99" s="6"/>
      <c r="M99" s="49"/>
    </row>
    <row r="100" spans="3:13" ht="15" thickBot="1" x14ac:dyDescent="0.35">
      <c r="C100" s="3"/>
      <c r="D100" s="54"/>
      <c r="E100" s="48"/>
      <c r="G100" s="3"/>
      <c r="H100" s="53"/>
      <c r="I100" s="48"/>
      <c r="K100" s="5"/>
      <c r="L100" s="6"/>
      <c r="M100" s="49"/>
    </row>
    <row r="101" spans="3:13" ht="15" thickBot="1" x14ac:dyDescent="0.35">
      <c r="C101" s="3"/>
      <c r="D101" s="54"/>
      <c r="E101" s="48"/>
      <c r="G101" s="3"/>
      <c r="H101" s="53"/>
      <c r="I101" s="48"/>
      <c r="K101" s="5"/>
      <c r="L101" s="6"/>
      <c r="M101" s="49"/>
    </row>
    <row r="102" spans="3:13" ht="15" thickBot="1" x14ac:dyDescent="0.35">
      <c r="C102" s="3"/>
      <c r="D102" s="54"/>
      <c r="E102" s="48"/>
      <c r="G102" s="3"/>
      <c r="H102" s="53"/>
      <c r="I102" s="48"/>
      <c r="K102" s="5"/>
      <c r="L102" s="6"/>
      <c r="M102" s="49"/>
    </row>
    <row r="103" spans="3:13" ht="15" thickBot="1" x14ac:dyDescent="0.35">
      <c r="C103" s="3"/>
      <c r="D103" s="54"/>
      <c r="E103" s="48"/>
      <c r="G103" s="3"/>
      <c r="H103" s="53"/>
      <c r="I103" s="48"/>
      <c r="K103" s="5"/>
      <c r="L103" s="6"/>
      <c r="M103" s="49"/>
    </row>
    <row r="104" spans="3:13" ht="15" thickBot="1" x14ac:dyDescent="0.35">
      <c r="C104" s="3"/>
      <c r="D104" s="54"/>
      <c r="E104" s="48"/>
      <c r="G104" s="3"/>
      <c r="H104" s="53"/>
      <c r="I104" s="48"/>
      <c r="K104" s="5"/>
      <c r="L104" s="6"/>
      <c r="M104" s="49"/>
    </row>
    <row r="105" spans="3:13" ht="15" thickBot="1" x14ac:dyDescent="0.35">
      <c r="C105" s="3"/>
      <c r="D105" s="54"/>
      <c r="E105" s="48"/>
      <c r="G105" s="3"/>
      <c r="H105" s="53"/>
      <c r="I105" s="48"/>
      <c r="K105" s="5"/>
      <c r="L105" s="6"/>
      <c r="M105" s="49"/>
    </row>
    <row r="106" spans="3:13" ht="15" thickBot="1" x14ac:dyDescent="0.35">
      <c r="C106" s="3"/>
      <c r="D106" s="54"/>
      <c r="E106" s="48"/>
      <c r="G106" s="3"/>
      <c r="H106" s="53"/>
      <c r="I106" s="48"/>
      <c r="K106" s="5"/>
      <c r="L106" s="6"/>
      <c r="M106" s="49"/>
    </row>
    <row r="107" spans="3:13" ht="15" thickBot="1" x14ac:dyDescent="0.35">
      <c r="C107" s="3"/>
      <c r="D107" s="54"/>
      <c r="E107" s="48"/>
      <c r="G107" s="3"/>
      <c r="H107" s="53"/>
      <c r="I107" s="48"/>
      <c r="K107" s="5"/>
      <c r="L107" s="6"/>
      <c r="M107" s="49"/>
    </row>
    <row r="108" spans="3:13" ht="15" thickBot="1" x14ac:dyDescent="0.35">
      <c r="C108" s="3"/>
      <c r="D108" s="54"/>
      <c r="E108" s="48"/>
      <c r="G108" s="3"/>
      <c r="H108" s="53"/>
      <c r="I108" s="48"/>
      <c r="K108" s="5"/>
      <c r="L108" s="6"/>
      <c r="M108" s="49"/>
    </row>
    <row r="109" spans="3:13" ht="15" thickBot="1" x14ac:dyDescent="0.35">
      <c r="C109" s="3"/>
      <c r="D109" s="54"/>
      <c r="E109" s="48"/>
      <c r="G109" s="3"/>
      <c r="H109" s="53"/>
      <c r="I109" s="48"/>
      <c r="K109" s="5"/>
      <c r="L109" s="6"/>
      <c r="M109" s="49"/>
    </row>
    <row r="110" spans="3:13" ht="15" thickBot="1" x14ac:dyDescent="0.35">
      <c r="C110" s="3"/>
      <c r="D110" s="54"/>
      <c r="E110" s="48"/>
      <c r="G110" s="3"/>
      <c r="H110" s="53"/>
      <c r="I110" s="48"/>
      <c r="K110" s="5"/>
      <c r="L110" s="6"/>
      <c r="M110" s="49"/>
    </row>
    <row r="111" spans="3:13" ht="15" thickBot="1" x14ac:dyDescent="0.35">
      <c r="C111" s="3"/>
      <c r="D111" s="54"/>
      <c r="E111" s="48"/>
      <c r="G111" s="3"/>
      <c r="H111" s="53"/>
      <c r="I111" s="48"/>
      <c r="K111" s="5"/>
      <c r="L111" s="6"/>
      <c r="M111" s="49"/>
    </row>
    <row r="112" spans="3:13" ht="15" thickBot="1" x14ac:dyDescent="0.35">
      <c r="C112" s="3"/>
      <c r="D112" s="54"/>
      <c r="E112" s="48"/>
      <c r="G112" s="3"/>
      <c r="H112" s="53"/>
      <c r="I112" s="48"/>
      <c r="K112" s="5"/>
      <c r="L112" s="6"/>
      <c r="M112" s="49"/>
    </row>
    <row r="113" spans="3:13" ht="15" thickBot="1" x14ac:dyDescent="0.35">
      <c r="C113" s="3"/>
      <c r="D113" s="54"/>
      <c r="E113" s="48"/>
      <c r="G113" s="3"/>
      <c r="H113" s="53"/>
      <c r="I113" s="48"/>
      <c r="K113" s="5"/>
      <c r="L113" s="6"/>
      <c r="M113" s="49"/>
    </row>
    <row r="114" spans="3:13" ht="15" thickBot="1" x14ac:dyDescent="0.35">
      <c r="C114" s="3"/>
      <c r="D114" s="54"/>
      <c r="E114" s="48"/>
      <c r="G114" s="3"/>
      <c r="H114" s="53"/>
      <c r="I114" s="48"/>
      <c r="K114" s="5"/>
      <c r="L114" s="6"/>
      <c r="M114" s="49"/>
    </row>
    <row r="115" spans="3:13" ht="15" thickBot="1" x14ac:dyDescent="0.35">
      <c r="C115" s="3"/>
      <c r="D115" s="54"/>
      <c r="E115" s="48"/>
      <c r="G115" s="3"/>
      <c r="H115" s="53"/>
      <c r="I115" s="48"/>
      <c r="K115" s="5"/>
      <c r="L115" s="6"/>
      <c r="M115" s="49"/>
    </row>
    <row r="116" spans="3:13" ht="15" thickBot="1" x14ac:dyDescent="0.35">
      <c r="C116" s="3"/>
      <c r="D116" s="54"/>
      <c r="E116" s="48"/>
      <c r="G116" s="3"/>
      <c r="H116" s="53"/>
      <c r="I116" s="48"/>
      <c r="K116" s="5"/>
      <c r="L116" s="6"/>
      <c r="M116" s="49"/>
    </row>
    <row r="117" spans="3:13" ht="15" thickBot="1" x14ac:dyDescent="0.35">
      <c r="C117" s="3"/>
      <c r="D117" s="54"/>
      <c r="E117" s="48"/>
      <c r="G117" s="3"/>
      <c r="H117" s="53"/>
      <c r="I117" s="48"/>
      <c r="K117" s="5"/>
      <c r="L117" s="6"/>
      <c r="M117" s="49"/>
    </row>
    <row r="118" spans="3:13" ht="15" thickBot="1" x14ac:dyDescent="0.35">
      <c r="C118" s="3"/>
      <c r="D118" s="54"/>
      <c r="E118" s="48"/>
      <c r="G118" s="3"/>
      <c r="H118" s="53"/>
      <c r="I118" s="48"/>
      <c r="K118" s="5"/>
      <c r="L118" s="6"/>
      <c r="M118" s="49"/>
    </row>
    <row r="119" spans="3:13" ht="15" thickBot="1" x14ac:dyDescent="0.35">
      <c r="C119" s="3"/>
      <c r="D119" s="54"/>
      <c r="E119" s="48"/>
      <c r="G119" s="3"/>
      <c r="H119" s="53"/>
      <c r="I119" s="48"/>
      <c r="K119" s="5"/>
      <c r="L119" s="6"/>
      <c r="M119" s="49"/>
    </row>
    <row r="120" spans="3:13" ht="15" thickBot="1" x14ac:dyDescent="0.35">
      <c r="C120" s="3"/>
      <c r="D120" s="54"/>
      <c r="E120" s="48"/>
      <c r="G120" s="3"/>
      <c r="H120" s="53"/>
      <c r="I120" s="48"/>
      <c r="K120" s="5"/>
      <c r="L120" s="6"/>
      <c r="M120" s="49"/>
    </row>
    <row r="121" spans="3:13" ht="15" thickBot="1" x14ac:dyDescent="0.35">
      <c r="C121" s="3"/>
      <c r="D121" s="54"/>
      <c r="E121" s="48"/>
      <c r="G121" s="3"/>
      <c r="H121" s="53"/>
      <c r="I121" s="48"/>
      <c r="K121" s="5"/>
      <c r="L121" s="6"/>
      <c r="M121" s="49"/>
    </row>
    <row r="122" spans="3:13" ht="15" thickBot="1" x14ac:dyDescent="0.35">
      <c r="C122" s="3"/>
      <c r="D122" s="54"/>
      <c r="E122" s="48"/>
      <c r="G122" s="3"/>
      <c r="H122" s="53"/>
      <c r="I122" s="48"/>
      <c r="K122" s="5"/>
      <c r="L122" s="6"/>
      <c r="M122" s="49"/>
    </row>
    <row r="123" spans="3:13" ht="15" thickBot="1" x14ac:dyDescent="0.35">
      <c r="C123" s="3"/>
      <c r="D123" s="54"/>
      <c r="E123" s="48"/>
      <c r="G123" s="3"/>
      <c r="H123" s="53"/>
      <c r="I123" s="48"/>
      <c r="K123" s="5"/>
      <c r="L123" s="6"/>
      <c r="M123" s="49"/>
    </row>
    <row r="124" spans="3:13" ht="15" thickBot="1" x14ac:dyDescent="0.35">
      <c r="C124" s="3"/>
      <c r="D124" s="54"/>
      <c r="E124" s="48"/>
      <c r="G124" s="3"/>
      <c r="H124" s="53"/>
      <c r="I124" s="48"/>
      <c r="K124" s="5"/>
      <c r="L124" s="6"/>
      <c r="M124" s="49"/>
    </row>
    <row r="125" spans="3:13" ht="15" thickBot="1" x14ac:dyDescent="0.35">
      <c r="C125" s="3"/>
      <c r="D125" s="54"/>
      <c r="E125" s="48"/>
      <c r="G125" s="3"/>
      <c r="H125" s="53"/>
      <c r="I125" s="48"/>
      <c r="K125" s="5"/>
      <c r="L125" s="6"/>
      <c r="M125" s="49"/>
    </row>
    <row r="126" spans="3:13" ht="15" thickBot="1" x14ac:dyDescent="0.35">
      <c r="C126" s="3"/>
      <c r="D126" s="54"/>
      <c r="E126" s="48"/>
      <c r="G126" s="3"/>
      <c r="H126" s="53"/>
      <c r="I126" s="48"/>
      <c r="K126" s="5"/>
      <c r="L126" s="6"/>
      <c r="M126" s="49"/>
    </row>
    <row r="127" spans="3:13" ht="15" thickBot="1" x14ac:dyDescent="0.35">
      <c r="C127" s="3"/>
      <c r="D127" s="54"/>
      <c r="E127" s="48"/>
      <c r="G127" s="3"/>
      <c r="H127" s="53"/>
      <c r="I127" s="48"/>
      <c r="K127" s="5"/>
      <c r="L127" s="6"/>
      <c r="M127" s="49"/>
    </row>
    <row r="128" spans="3:13" ht="15" thickBot="1" x14ac:dyDescent="0.35">
      <c r="C128" s="3"/>
      <c r="D128" s="54"/>
      <c r="E128" s="48"/>
      <c r="G128" s="3"/>
      <c r="H128" s="53"/>
      <c r="I128" s="48"/>
      <c r="K128" s="5"/>
      <c r="L128" s="6"/>
      <c r="M128" s="49"/>
    </row>
    <row r="129" spans="3:13" ht="15" thickBot="1" x14ac:dyDescent="0.35">
      <c r="C129" s="3"/>
      <c r="D129" s="54"/>
      <c r="E129" s="48"/>
      <c r="G129" s="3"/>
      <c r="H129" s="53"/>
      <c r="I129" s="48"/>
      <c r="K129" s="5"/>
      <c r="L129" s="6"/>
      <c r="M129" s="49"/>
    </row>
    <row r="130" spans="3:13" ht="15" thickBot="1" x14ac:dyDescent="0.35">
      <c r="C130" s="3"/>
      <c r="D130" s="54"/>
      <c r="E130" s="48"/>
      <c r="G130" s="3"/>
      <c r="H130" s="53"/>
      <c r="I130" s="48"/>
      <c r="K130" s="5"/>
      <c r="L130" s="6"/>
      <c r="M130" s="49"/>
    </row>
    <row r="131" spans="3:13" ht="15" thickBot="1" x14ac:dyDescent="0.35">
      <c r="C131" s="3"/>
      <c r="D131" s="54"/>
      <c r="E131" s="48"/>
      <c r="G131" s="3"/>
      <c r="H131" s="53"/>
      <c r="I131" s="48"/>
      <c r="K131" s="5"/>
      <c r="L131" s="6"/>
      <c r="M131" s="49"/>
    </row>
    <row r="132" spans="3:13" ht="15" thickBot="1" x14ac:dyDescent="0.35">
      <c r="C132" s="3"/>
      <c r="D132" s="54"/>
      <c r="E132" s="48"/>
      <c r="G132" s="3"/>
      <c r="H132" s="53"/>
      <c r="I132" s="48"/>
      <c r="K132" s="5"/>
      <c r="L132" s="6"/>
      <c r="M132" s="49"/>
    </row>
    <row r="133" spans="3:13" ht="15" thickBot="1" x14ac:dyDescent="0.35">
      <c r="C133" s="3"/>
      <c r="D133" s="54"/>
      <c r="E133" s="48"/>
      <c r="G133" s="3"/>
      <c r="H133" s="53"/>
      <c r="I133" s="48"/>
      <c r="K133" s="5"/>
      <c r="L133" s="6"/>
      <c r="M133" s="49"/>
    </row>
    <row r="134" spans="3:13" ht="15" thickBot="1" x14ac:dyDescent="0.35">
      <c r="C134" s="3"/>
      <c r="D134" s="54"/>
      <c r="E134" s="48"/>
      <c r="G134" s="3"/>
      <c r="H134" s="53"/>
      <c r="I134" s="48"/>
      <c r="K134" s="5"/>
      <c r="L134" s="6"/>
      <c r="M134" s="49"/>
    </row>
    <row r="135" spans="3:13" ht="15" thickBot="1" x14ac:dyDescent="0.35">
      <c r="C135" s="3"/>
      <c r="D135" s="54"/>
      <c r="E135" s="48"/>
      <c r="G135" s="3"/>
      <c r="H135" s="53"/>
      <c r="I135" s="48"/>
      <c r="K135" s="5"/>
      <c r="L135" s="6"/>
      <c r="M135" s="49"/>
    </row>
    <row r="136" spans="3:13" ht="15" thickBot="1" x14ac:dyDescent="0.35">
      <c r="C136" s="3"/>
      <c r="D136" s="54"/>
      <c r="E136" s="48"/>
      <c r="G136" s="3"/>
      <c r="H136" s="53"/>
      <c r="I136" s="48"/>
      <c r="K136" s="5"/>
      <c r="L136" s="6"/>
      <c r="M136" s="49"/>
    </row>
    <row r="137" spans="3:13" ht="15" thickBot="1" x14ac:dyDescent="0.35">
      <c r="C137" s="3"/>
      <c r="D137" s="54"/>
      <c r="E137" s="48"/>
      <c r="G137" s="3"/>
      <c r="H137" s="53"/>
      <c r="I137" s="48"/>
      <c r="K137" s="5"/>
      <c r="L137" s="6"/>
      <c r="M137" s="49"/>
    </row>
    <row r="138" spans="3:13" ht="15" thickBot="1" x14ac:dyDescent="0.35">
      <c r="C138" s="3"/>
      <c r="D138" s="54"/>
      <c r="E138" s="48"/>
      <c r="G138" s="3"/>
      <c r="H138" s="53"/>
      <c r="I138" s="48"/>
      <c r="K138" s="5"/>
      <c r="L138" s="6"/>
      <c r="M138" s="49"/>
    </row>
    <row r="139" spans="3:13" ht="15" thickBot="1" x14ac:dyDescent="0.35">
      <c r="C139" s="3"/>
      <c r="D139" s="54"/>
      <c r="E139" s="48"/>
      <c r="G139" s="3"/>
      <c r="H139" s="53"/>
      <c r="I139" s="48"/>
      <c r="K139" s="5"/>
      <c r="L139" s="6"/>
      <c r="M139" s="49"/>
    </row>
    <row r="140" spans="3:13" ht="15" thickBot="1" x14ac:dyDescent="0.35">
      <c r="C140" s="3"/>
      <c r="D140" s="54"/>
      <c r="E140" s="48"/>
      <c r="G140" s="3"/>
      <c r="H140" s="53"/>
      <c r="I140" s="48"/>
      <c r="K140" s="5"/>
      <c r="L140" s="6"/>
      <c r="M140" s="49"/>
    </row>
    <row r="141" spans="3:13" ht="15" thickBot="1" x14ac:dyDescent="0.35">
      <c r="C141" s="3"/>
      <c r="D141" s="54"/>
      <c r="E141" s="48"/>
      <c r="G141" s="3"/>
      <c r="H141" s="53"/>
      <c r="I141" s="48"/>
      <c r="K141" s="5"/>
      <c r="L141" s="6"/>
      <c r="M141" s="49"/>
    </row>
    <row r="142" spans="3:13" ht="15" thickBot="1" x14ac:dyDescent="0.35">
      <c r="C142" s="3"/>
      <c r="D142" s="54"/>
      <c r="E142" s="48"/>
      <c r="G142" s="3"/>
      <c r="H142" s="53"/>
      <c r="I142" s="48"/>
      <c r="K142" s="5"/>
      <c r="L142" s="6"/>
      <c r="M142" s="49"/>
    </row>
    <row r="143" spans="3:13" ht="15" thickBot="1" x14ac:dyDescent="0.35">
      <c r="C143" s="3"/>
      <c r="D143" s="54"/>
      <c r="E143" s="48"/>
      <c r="G143" s="3"/>
      <c r="H143" s="53"/>
      <c r="I143" s="48"/>
      <c r="K143" s="5"/>
      <c r="L143" s="6"/>
      <c r="M143" s="49"/>
    </row>
    <row r="144" spans="3:13" ht="15" thickBot="1" x14ac:dyDescent="0.35">
      <c r="C144" s="3"/>
      <c r="D144" s="54"/>
      <c r="E144" s="48"/>
      <c r="G144" s="3"/>
      <c r="H144" s="53"/>
      <c r="I144" s="48"/>
      <c r="K144" s="5"/>
      <c r="L144" s="6"/>
      <c r="M144" s="49"/>
    </row>
    <row r="145" spans="3:13" ht="15" thickBot="1" x14ac:dyDescent="0.35">
      <c r="C145" s="3"/>
      <c r="D145" s="54"/>
      <c r="E145" s="48"/>
      <c r="G145" s="3"/>
      <c r="H145" s="53"/>
      <c r="I145" s="48"/>
      <c r="K145" s="5"/>
      <c r="L145" s="6"/>
      <c r="M145" s="49"/>
    </row>
    <row r="146" spans="3:13" ht="15" thickBot="1" x14ac:dyDescent="0.35">
      <c r="C146" s="3"/>
      <c r="D146" s="54"/>
      <c r="E146" s="48"/>
      <c r="G146" s="3"/>
      <c r="H146" s="53"/>
      <c r="I146" s="48"/>
      <c r="K146" s="5"/>
      <c r="L146" s="6"/>
      <c r="M146" s="49"/>
    </row>
    <row r="147" spans="3:13" ht="15" thickBot="1" x14ac:dyDescent="0.35">
      <c r="C147" s="3"/>
      <c r="D147" s="54"/>
      <c r="E147" s="48"/>
      <c r="G147" s="3"/>
      <c r="H147" s="53"/>
      <c r="I147" s="48"/>
      <c r="K147" s="5"/>
      <c r="L147" s="6"/>
      <c r="M147" s="49"/>
    </row>
    <row r="148" spans="3:13" ht="15" thickBot="1" x14ac:dyDescent="0.35">
      <c r="C148" s="3"/>
      <c r="D148" s="54"/>
      <c r="E148" s="48"/>
      <c r="G148" s="3"/>
      <c r="H148" s="53"/>
      <c r="I148" s="48"/>
      <c r="K148" s="5"/>
      <c r="L148" s="6"/>
      <c r="M148" s="49"/>
    </row>
    <row r="149" spans="3:13" ht="15" thickBot="1" x14ac:dyDescent="0.35">
      <c r="C149" s="3"/>
      <c r="D149" s="54"/>
      <c r="E149" s="48"/>
      <c r="G149" s="3"/>
      <c r="H149" s="53"/>
      <c r="I149" s="48"/>
      <c r="K149" s="5"/>
      <c r="L149" s="6"/>
      <c r="M149" s="49"/>
    </row>
    <row r="150" spans="3:13" ht="15" thickBot="1" x14ac:dyDescent="0.35">
      <c r="C150" s="3"/>
      <c r="D150" s="54"/>
      <c r="E150" s="48"/>
      <c r="G150" s="3"/>
      <c r="H150" s="53"/>
      <c r="I150" s="48"/>
      <c r="K150" s="5"/>
      <c r="L150" s="6"/>
      <c r="M150" s="49"/>
    </row>
    <row r="151" spans="3:13" ht="15" thickBot="1" x14ac:dyDescent="0.35">
      <c r="C151" s="3"/>
      <c r="D151" s="54"/>
      <c r="E151" s="48"/>
      <c r="G151" s="3"/>
      <c r="H151" s="53"/>
      <c r="I151" s="48"/>
      <c r="K151" s="5"/>
      <c r="L151" s="6"/>
      <c r="M151" s="49"/>
    </row>
    <row r="152" spans="3:13" ht="15" thickBot="1" x14ac:dyDescent="0.35">
      <c r="C152" s="3"/>
      <c r="D152" s="54"/>
      <c r="E152" s="48"/>
      <c r="G152" s="3"/>
      <c r="H152" s="53"/>
      <c r="I152" s="48"/>
      <c r="K152" s="5"/>
      <c r="L152" s="6"/>
      <c r="M152" s="49"/>
    </row>
    <row r="153" spans="3:13" ht="15" thickBot="1" x14ac:dyDescent="0.35">
      <c r="C153" s="3"/>
      <c r="D153" s="54"/>
      <c r="E153" s="48"/>
      <c r="G153" s="3"/>
      <c r="H153" s="53"/>
      <c r="I153" s="48"/>
      <c r="K153" s="5"/>
      <c r="L153" s="6"/>
      <c r="M153" s="49"/>
    </row>
    <row r="154" spans="3:13" ht="15" thickBot="1" x14ac:dyDescent="0.35">
      <c r="C154" s="3"/>
      <c r="D154" s="54"/>
      <c r="E154" s="48"/>
      <c r="G154" s="3"/>
      <c r="H154" s="53"/>
      <c r="I154" s="48"/>
      <c r="K154" s="5"/>
      <c r="L154" s="6"/>
      <c r="M154" s="49"/>
    </row>
    <row r="155" spans="3:13" ht="15" thickBot="1" x14ac:dyDescent="0.35">
      <c r="C155" s="3"/>
      <c r="D155" s="54"/>
      <c r="E155" s="48"/>
      <c r="G155" s="3"/>
      <c r="H155" s="53"/>
      <c r="I155" s="48"/>
      <c r="K155" s="5"/>
      <c r="L155" s="6"/>
      <c r="M155" s="49"/>
    </row>
    <row r="156" spans="3:13" ht="15" thickBot="1" x14ac:dyDescent="0.35">
      <c r="C156" s="3"/>
      <c r="D156" s="54"/>
      <c r="E156" s="48"/>
      <c r="G156" s="3"/>
      <c r="H156" s="53"/>
      <c r="I156" s="48"/>
      <c r="K156" s="5"/>
      <c r="L156" s="6"/>
      <c r="M156" s="49"/>
    </row>
    <row r="157" spans="3:13" ht="15" thickBot="1" x14ac:dyDescent="0.35">
      <c r="C157" s="3"/>
      <c r="D157" s="54"/>
      <c r="E157" s="48"/>
      <c r="G157" s="3"/>
      <c r="H157" s="53"/>
      <c r="I157" s="48"/>
      <c r="K157" s="5"/>
      <c r="L157" s="6"/>
      <c r="M157" s="49"/>
    </row>
    <row r="158" spans="3:13" ht="15" thickBot="1" x14ac:dyDescent="0.35">
      <c r="C158" s="3"/>
      <c r="D158" s="54"/>
      <c r="E158" s="48"/>
      <c r="G158" s="3"/>
      <c r="H158" s="53"/>
      <c r="I158" s="48"/>
      <c r="K158" s="5"/>
      <c r="L158" s="6"/>
      <c r="M158" s="49"/>
    </row>
    <row r="159" spans="3:13" ht="15" thickBot="1" x14ac:dyDescent="0.35">
      <c r="C159" s="3"/>
      <c r="D159" s="54"/>
      <c r="E159" s="48"/>
      <c r="G159" s="3"/>
      <c r="H159" s="53"/>
      <c r="I159" s="48"/>
      <c r="K159" s="5"/>
      <c r="L159" s="6"/>
      <c r="M159" s="49"/>
    </row>
    <row r="160" spans="3:13" ht="15" thickBot="1" x14ac:dyDescent="0.35">
      <c r="C160" s="3"/>
      <c r="D160" s="54"/>
      <c r="E160" s="48"/>
      <c r="G160" s="3"/>
      <c r="H160" s="53"/>
      <c r="I160" s="48"/>
      <c r="K160" s="5"/>
      <c r="L160" s="6"/>
      <c r="M160" s="49"/>
    </row>
    <row r="161" spans="3:13" ht="15" thickBot="1" x14ac:dyDescent="0.35">
      <c r="C161" s="3"/>
      <c r="D161" s="54"/>
      <c r="E161" s="48"/>
      <c r="G161" s="3"/>
      <c r="H161" s="53"/>
      <c r="I161" s="48"/>
      <c r="K161" s="5"/>
      <c r="L161" s="6"/>
      <c r="M161" s="49"/>
    </row>
    <row r="162" spans="3:13" ht="15" thickBot="1" x14ac:dyDescent="0.35">
      <c r="C162" s="3"/>
      <c r="D162" s="54"/>
      <c r="E162" s="48"/>
      <c r="G162" s="3"/>
      <c r="H162" s="53"/>
      <c r="I162" s="48"/>
      <c r="K162" s="5"/>
      <c r="L162" s="6"/>
      <c r="M162" s="49"/>
    </row>
    <row r="163" spans="3:13" ht="15" thickBot="1" x14ac:dyDescent="0.35">
      <c r="C163" s="3"/>
      <c r="D163" s="54"/>
      <c r="E163" s="48"/>
      <c r="G163" s="3"/>
      <c r="H163" s="53"/>
      <c r="I163" s="48"/>
      <c r="K163" s="5"/>
      <c r="L163" s="6"/>
      <c r="M163" s="49"/>
    </row>
    <row r="164" spans="3:13" ht="15" thickBot="1" x14ac:dyDescent="0.35">
      <c r="C164" s="3"/>
      <c r="D164" s="54"/>
      <c r="E164" s="48"/>
      <c r="G164" s="3"/>
      <c r="H164" s="53"/>
      <c r="I164" s="48"/>
      <c r="K164" s="5"/>
      <c r="L164" s="6"/>
      <c r="M164" s="49"/>
    </row>
    <row r="165" spans="3:13" ht="15" thickBot="1" x14ac:dyDescent="0.35">
      <c r="C165" s="3"/>
      <c r="D165" s="54"/>
      <c r="E165" s="48"/>
      <c r="G165" s="3"/>
      <c r="H165" s="53"/>
      <c r="I165" s="48"/>
      <c r="K165" s="5"/>
      <c r="L165" s="6"/>
      <c r="M165" s="49"/>
    </row>
    <row r="166" spans="3:13" ht="15" thickBot="1" x14ac:dyDescent="0.35">
      <c r="C166" s="3"/>
      <c r="D166" s="54"/>
      <c r="E166" s="48"/>
      <c r="G166" s="3"/>
      <c r="H166" s="53"/>
      <c r="I166" s="48"/>
      <c r="K166" s="5"/>
      <c r="L166" s="6"/>
      <c r="M166" s="49"/>
    </row>
    <row r="167" spans="3:13" ht="15" thickBot="1" x14ac:dyDescent="0.35">
      <c r="C167" s="3"/>
      <c r="D167" s="54"/>
      <c r="E167" s="48"/>
      <c r="G167" s="3"/>
      <c r="H167" s="53"/>
      <c r="I167" s="48"/>
      <c r="K167" s="5"/>
      <c r="L167" s="6"/>
      <c r="M167" s="49"/>
    </row>
    <row r="168" spans="3:13" ht="15" thickBot="1" x14ac:dyDescent="0.35">
      <c r="C168" s="3"/>
      <c r="D168" s="54"/>
      <c r="E168" s="48"/>
      <c r="G168" s="3"/>
      <c r="H168" s="53"/>
      <c r="I168" s="48"/>
      <c r="K168" s="5"/>
      <c r="L168" s="6"/>
      <c r="M168" s="49"/>
    </row>
    <row r="169" spans="3:13" ht="15" thickBot="1" x14ac:dyDescent="0.35">
      <c r="C169" s="3"/>
      <c r="D169" s="54"/>
      <c r="E169" s="48"/>
      <c r="G169" s="3"/>
      <c r="H169" s="53"/>
      <c r="I169" s="48"/>
      <c r="K169" s="5"/>
      <c r="L169" s="6"/>
      <c r="M169" s="49"/>
    </row>
    <row r="170" spans="3:13" ht="15" thickBot="1" x14ac:dyDescent="0.35">
      <c r="C170" s="3"/>
      <c r="D170" s="54"/>
      <c r="E170" s="48"/>
      <c r="G170" s="3"/>
      <c r="H170" s="53"/>
      <c r="I170" s="48"/>
      <c r="K170" s="5"/>
      <c r="L170" s="6"/>
      <c r="M170" s="49"/>
    </row>
    <row r="171" spans="3:13" ht="15" thickBot="1" x14ac:dyDescent="0.35">
      <c r="C171" s="3"/>
      <c r="D171" s="54"/>
      <c r="E171" s="48"/>
      <c r="G171" s="3"/>
      <c r="H171" s="53"/>
      <c r="I171" s="48"/>
      <c r="K171" s="5"/>
      <c r="L171" s="6"/>
      <c r="M171" s="49"/>
    </row>
    <row r="172" spans="3:13" ht="15" thickBot="1" x14ac:dyDescent="0.35">
      <c r="C172" s="3"/>
      <c r="D172" s="54"/>
      <c r="E172" s="48"/>
      <c r="G172" s="3"/>
      <c r="H172" s="53"/>
      <c r="I172" s="48"/>
      <c r="K172" s="5"/>
      <c r="L172" s="6"/>
      <c r="M172" s="49"/>
    </row>
    <row r="173" spans="3:13" ht="15" thickBot="1" x14ac:dyDescent="0.35">
      <c r="C173" s="3"/>
      <c r="D173" s="54"/>
      <c r="E173" s="48"/>
      <c r="G173" s="3"/>
      <c r="H173" s="53"/>
      <c r="I173" s="48"/>
      <c r="K173" s="5"/>
      <c r="L173" s="6"/>
      <c r="M173" s="49"/>
    </row>
    <row r="174" spans="3:13" ht="15" thickBot="1" x14ac:dyDescent="0.35">
      <c r="C174" s="3"/>
      <c r="D174" s="54"/>
      <c r="E174" s="48"/>
      <c r="G174" s="3"/>
      <c r="H174" s="53"/>
      <c r="I174" s="48"/>
      <c r="K174" s="5"/>
      <c r="L174" s="6"/>
      <c r="M174" s="49"/>
    </row>
    <row r="175" spans="3:13" ht="15" thickBot="1" x14ac:dyDescent="0.35">
      <c r="C175" s="3"/>
      <c r="D175" s="54"/>
      <c r="E175" s="48"/>
      <c r="G175" s="3"/>
      <c r="H175" s="53"/>
      <c r="I175" s="48"/>
      <c r="K175" s="5"/>
      <c r="L175" s="6"/>
      <c r="M175" s="49"/>
    </row>
    <row r="176" spans="3:13" ht="15" thickBot="1" x14ac:dyDescent="0.35">
      <c r="C176" s="3"/>
      <c r="D176" s="54"/>
      <c r="E176" s="48"/>
      <c r="G176" s="3"/>
      <c r="H176" s="53"/>
      <c r="I176" s="48"/>
      <c r="K176" s="5"/>
      <c r="L176" s="6"/>
      <c r="M176" s="49"/>
    </row>
    <row r="177" spans="3:13" ht="15" thickBot="1" x14ac:dyDescent="0.35">
      <c r="C177" s="3"/>
      <c r="D177" s="54"/>
      <c r="E177" s="48"/>
      <c r="G177" s="3"/>
      <c r="H177" s="53"/>
      <c r="I177" s="48"/>
      <c r="K177" s="5"/>
      <c r="L177" s="6"/>
      <c r="M177" s="49"/>
    </row>
    <row r="178" spans="3:13" ht="15" thickBot="1" x14ac:dyDescent="0.35">
      <c r="C178" s="3"/>
      <c r="D178" s="54"/>
      <c r="E178" s="48"/>
      <c r="G178" s="3"/>
      <c r="H178" s="53"/>
      <c r="I178" s="48"/>
      <c r="K178" s="5"/>
      <c r="L178" s="6"/>
      <c r="M178" s="49"/>
    </row>
    <row r="179" spans="3:13" ht="15" thickBot="1" x14ac:dyDescent="0.35">
      <c r="C179" s="3"/>
      <c r="D179" s="54"/>
      <c r="E179" s="48"/>
      <c r="G179" s="3"/>
      <c r="H179" s="53"/>
      <c r="I179" s="48"/>
      <c r="K179" s="5"/>
      <c r="L179" s="6"/>
      <c r="M179" s="49"/>
    </row>
    <row r="180" spans="3:13" ht="15" thickBot="1" x14ac:dyDescent="0.35">
      <c r="C180" s="3"/>
      <c r="D180" s="54"/>
      <c r="E180" s="48"/>
      <c r="G180" s="3"/>
      <c r="H180" s="53"/>
      <c r="I180" s="48"/>
      <c r="K180" s="5"/>
      <c r="L180" s="6"/>
      <c r="M180" s="49"/>
    </row>
    <row r="181" spans="3:13" ht="15" thickBot="1" x14ac:dyDescent="0.35">
      <c r="C181" s="3"/>
      <c r="D181" s="54"/>
      <c r="E181" s="48"/>
      <c r="G181" s="3"/>
      <c r="H181" s="53"/>
      <c r="I181" s="48"/>
      <c r="K181" s="5"/>
      <c r="L181" s="6"/>
      <c r="M181" s="49"/>
    </row>
    <row r="182" spans="3:13" ht="15" thickBot="1" x14ac:dyDescent="0.35">
      <c r="C182" s="3"/>
      <c r="D182" s="54"/>
      <c r="E182" s="48"/>
      <c r="G182" s="3"/>
      <c r="H182" s="53"/>
      <c r="I182" s="48"/>
      <c r="K182" s="5"/>
      <c r="L182" s="6"/>
      <c r="M182" s="49"/>
    </row>
    <row r="183" spans="3:13" ht="15" thickBot="1" x14ac:dyDescent="0.35">
      <c r="C183" s="3"/>
      <c r="D183" s="54"/>
      <c r="E183" s="48"/>
      <c r="G183" s="3"/>
      <c r="H183" s="53"/>
      <c r="I183" s="48"/>
      <c r="K183" s="5"/>
      <c r="L183" s="6"/>
      <c r="M183" s="49"/>
    </row>
    <row r="184" spans="3:13" ht="15" thickBot="1" x14ac:dyDescent="0.35">
      <c r="C184" s="3"/>
      <c r="D184" s="54"/>
      <c r="E184" s="48"/>
      <c r="G184" s="3"/>
      <c r="H184" s="53"/>
      <c r="I184" s="48"/>
      <c r="K184" s="5"/>
      <c r="L184" s="6"/>
      <c r="M184" s="49"/>
    </row>
    <row r="185" spans="3:13" ht="15" thickBot="1" x14ac:dyDescent="0.35">
      <c r="C185" s="3"/>
      <c r="D185" s="54"/>
      <c r="E185" s="48"/>
      <c r="G185" s="3"/>
      <c r="H185" s="53"/>
      <c r="I185" s="48"/>
      <c r="K185" s="5"/>
      <c r="L185" s="6"/>
      <c r="M185" s="49"/>
    </row>
    <row r="186" spans="3:13" ht="15" thickBot="1" x14ac:dyDescent="0.35">
      <c r="C186" s="3"/>
      <c r="D186" s="54"/>
      <c r="E186" s="48"/>
      <c r="G186" s="3"/>
      <c r="H186" s="53"/>
      <c r="I186" s="48"/>
      <c r="K186" s="5"/>
      <c r="L186" s="6"/>
      <c r="M186" s="49"/>
    </row>
    <row r="187" spans="3:13" ht="15" thickBot="1" x14ac:dyDescent="0.35">
      <c r="C187" s="3"/>
      <c r="D187" s="54"/>
      <c r="E187" s="48"/>
      <c r="G187" s="3"/>
      <c r="H187" s="53"/>
      <c r="I187" s="48"/>
      <c r="K187" s="5"/>
      <c r="L187" s="6"/>
      <c r="M187" s="49"/>
    </row>
    <row r="188" spans="3:13" ht="15" thickBot="1" x14ac:dyDescent="0.35">
      <c r="C188" s="3"/>
      <c r="D188" s="54"/>
      <c r="E188" s="48"/>
      <c r="G188" s="3"/>
      <c r="H188" s="53"/>
      <c r="I188" s="48"/>
      <c r="K188" s="5"/>
      <c r="L188" s="6"/>
      <c r="M188" s="49"/>
    </row>
    <row r="189" spans="3:13" ht="15" thickBot="1" x14ac:dyDescent="0.35">
      <c r="C189" s="3"/>
      <c r="D189" s="54"/>
      <c r="E189" s="48"/>
      <c r="G189" s="3"/>
      <c r="H189" s="53"/>
      <c r="I189" s="48"/>
      <c r="K189" s="5"/>
      <c r="L189" s="6"/>
      <c r="M189" s="49"/>
    </row>
    <row r="190" spans="3:13" ht="15" thickBot="1" x14ac:dyDescent="0.35">
      <c r="C190" s="3"/>
      <c r="D190" s="54"/>
      <c r="E190" s="48"/>
      <c r="G190" s="3"/>
      <c r="H190" s="53"/>
      <c r="I190" s="48"/>
      <c r="K190" s="5"/>
      <c r="L190" s="6"/>
      <c r="M190" s="49"/>
    </row>
    <row r="191" spans="3:13" ht="15" thickBot="1" x14ac:dyDescent="0.35">
      <c r="C191" s="3"/>
      <c r="D191" s="54"/>
      <c r="E191" s="48"/>
      <c r="G191" s="3"/>
      <c r="H191" s="53"/>
      <c r="I191" s="48"/>
      <c r="K191" s="5"/>
      <c r="L191" s="6"/>
      <c r="M191" s="49"/>
    </row>
    <row r="192" spans="3:13" ht="15" thickBot="1" x14ac:dyDescent="0.35">
      <c r="C192" s="3"/>
      <c r="D192" s="54"/>
      <c r="E192" s="48"/>
      <c r="G192" s="3"/>
      <c r="H192" s="53"/>
      <c r="I192" s="48"/>
      <c r="K192" s="5"/>
      <c r="L192" s="6"/>
      <c r="M192" s="49"/>
    </row>
    <row r="193" spans="3:13" ht="15" thickBot="1" x14ac:dyDescent="0.35">
      <c r="C193" s="3"/>
      <c r="D193" s="54"/>
      <c r="E193" s="48"/>
      <c r="G193" s="3"/>
      <c r="H193" s="53"/>
      <c r="I193" s="48"/>
      <c r="K193" s="5"/>
      <c r="L193" s="6"/>
      <c r="M193" s="49"/>
    </row>
    <row r="194" spans="3:13" ht="15" thickBot="1" x14ac:dyDescent="0.35">
      <c r="C194" s="3"/>
      <c r="D194" s="54"/>
      <c r="E194" s="48"/>
      <c r="G194" s="3"/>
      <c r="H194" s="53"/>
      <c r="I194" s="48"/>
      <c r="K194" s="5"/>
      <c r="L194" s="6"/>
      <c r="M194" s="49"/>
    </row>
    <row r="195" spans="3:13" ht="15" thickBot="1" x14ac:dyDescent="0.35">
      <c r="C195" s="3"/>
      <c r="D195" s="54"/>
      <c r="E195" s="48"/>
      <c r="G195" s="3"/>
      <c r="H195" s="53"/>
      <c r="I195" s="48"/>
      <c r="K195" s="5"/>
      <c r="L195" s="6"/>
      <c r="M195" s="49"/>
    </row>
    <row r="196" spans="3:13" ht="15" thickBot="1" x14ac:dyDescent="0.35">
      <c r="C196" s="3"/>
      <c r="D196" s="54"/>
      <c r="E196" s="48"/>
      <c r="G196" s="3"/>
      <c r="H196" s="53"/>
      <c r="I196" s="48"/>
      <c r="K196" s="5"/>
      <c r="L196" s="6"/>
      <c r="M196" s="49"/>
    </row>
    <row r="197" spans="3:13" ht="15" thickBot="1" x14ac:dyDescent="0.35">
      <c r="C197" s="3"/>
      <c r="D197" s="54"/>
      <c r="E197" s="48"/>
      <c r="G197" s="3"/>
      <c r="H197" s="53"/>
      <c r="I197" s="48"/>
      <c r="K197" s="5"/>
      <c r="L197" s="6"/>
      <c r="M197" s="49"/>
    </row>
    <row r="198" spans="3:13" ht="15" thickBot="1" x14ac:dyDescent="0.35">
      <c r="C198" s="3"/>
      <c r="D198" s="54"/>
      <c r="E198" s="48"/>
      <c r="G198" s="3"/>
      <c r="H198" s="53"/>
      <c r="I198" s="48"/>
      <c r="K198" s="5"/>
      <c r="L198" s="6"/>
      <c r="M198" s="49"/>
    </row>
    <row r="199" spans="3:13" ht="15" thickBot="1" x14ac:dyDescent="0.35">
      <c r="C199" s="3"/>
      <c r="D199" s="54"/>
      <c r="E199" s="48"/>
      <c r="G199" s="3"/>
      <c r="H199" s="53"/>
      <c r="I199" s="48"/>
      <c r="K199" s="5"/>
      <c r="L199" s="6"/>
      <c r="M199" s="49"/>
    </row>
    <row r="200" spans="3:13" ht="15" thickBot="1" x14ac:dyDescent="0.35">
      <c r="C200" s="3"/>
      <c r="D200" s="54"/>
      <c r="E200" s="48"/>
      <c r="G200" s="3"/>
      <c r="H200" s="53"/>
      <c r="I200" s="48"/>
      <c r="K200" s="5"/>
      <c r="L200" s="6"/>
      <c r="M200" s="49"/>
    </row>
    <row r="201" spans="3:13" ht="15" thickBot="1" x14ac:dyDescent="0.35">
      <c r="C201" s="3"/>
      <c r="D201" s="54"/>
      <c r="E201" s="48"/>
      <c r="G201" s="3"/>
      <c r="H201" s="53"/>
      <c r="I201" s="48"/>
      <c r="K201" s="5"/>
      <c r="L201" s="6"/>
      <c r="M201" s="49"/>
    </row>
    <row r="202" spans="3:13" ht="15" thickBot="1" x14ac:dyDescent="0.35">
      <c r="C202" s="3"/>
      <c r="D202" s="54"/>
      <c r="E202" s="48"/>
      <c r="G202" s="3"/>
      <c r="H202" s="53"/>
      <c r="I202" s="48"/>
      <c r="K202" s="5"/>
      <c r="L202" s="6"/>
      <c r="M202" s="49"/>
    </row>
    <row r="203" spans="3:13" ht="15" thickBot="1" x14ac:dyDescent="0.35">
      <c r="C203" s="3"/>
      <c r="D203" s="54"/>
      <c r="E203" s="48"/>
      <c r="G203" s="3"/>
      <c r="H203" s="53"/>
      <c r="I203" s="48"/>
      <c r="K203" s="5"/>
      <c r="L203" s="6"/>
      <c r="M203" s="49"/>
    </row>
    <row r="204" spans="3:13" ht="15" thickBot="1" x14ac:dyDescent="0.35">
      <c r="C204" s="3"/>
      <c r="D204" s="54"/>
      <c r="E204" s="48"/>
      <c r="G204" s="3"/>
      <c r="H204" s="53"/>
      <c r="I204" s="48"/>
      <c r="K204" s="5"/>
      <c r="L204" s="6"/>
      <c r="M204" s="49"/>
    </row>
    <row r="205" spans="3:13" ht="15" thickBot="1" x14ac:dyDescent="0.35">
      <c r="C205" s="3"/>
      <c r="D205" s="54"/>
      <c r="E205" s="48"/>
      <c r="G205" s="3"/>
      <c r="H205" s="53"/>
      <c r="I205" s="48"/>
      <c r="K205" s="5"/>
      <c r="L205" s="6"/>
      <c r="M205" s="49"/>
    </row>
    <row r="206" spans="3:13" ht="15" thickBot="1" x14ac:dyDescent="0.35">
      <c r="C206" s="3"/>
      <c r="D206" s="54"/>
      <c r="E206" s="48"/>
      <c r="G206" s="3"/>
      <c r="H206" s="53"/>
      <c r="I206" s="48"/>
      <c r="K206" s="5"/>
      <c r="L206" s="6"/>
      <c r="M206" s="49"/>
    </row>
    <row r="207" spans="3:13" ht="15" thickBot="1" x14ac:dyDescent="0.35">
      <c r="C207" s="3"/>
      <c r="D207" s="54"/>
      <c r="E207" s="48"/>
      <c r="G207" s="3"/>
      <c r="H207" s="53"/>
      <c r="I207" s="48"/>
      <c r="K207" s="5"/>
      <c r="L207" s="6"/>
      <c r="M207" s="49"/>
    </row>
    <row r="208" spans="3:13" ht="15" thickBot="1" x14ac:dyDescent="0.35">
      <c r="C208" s="3"/>
      <c r="D208" s="54"/>
      <c r="E208" s="48"/>
      <c r="G208" s="3"/>
      <c r="H208" s="53"/>
      <c r="I208" s="48"/>
      <c r="K208" s="5"/>
      <c r="L208" s="6"/>
      <c r="M208" s="49"/>
    </row>
    <row r="209" spans="3:13" ht="15" thickBot="1" x14ac:dyDescent="0.35">
      <c r="C209" s="3"/>
      <c r="D209" s="54"/>
      <c r="E209" s="48"/>
      <c r="G209" s="3"/>
      <c r="H209" s="53"/>
      <c r="I209" s="48"/>
      <c r="K209" s="5"/>
      <c r="L209" s="6"/>
      <c r="M209" s="49"/>
    </row>
    <row r="210" spans="3:13" ht="15" thickBot="1" x14ac:dyDescent="0.35">
      <c r="C210" s="3"/>
      <c r="D210" s="54"/>
      <c r="E210" s="48"/>
      <c r="G210" s="3"/>
      <c r="H210" s="53"/>
      <c r="I210" s="48"/>
      <c r="K210" s="5"/>
      <c r="L210" s="6"/>
      <c r="M210" s="49"/>
    </row>
    <row r="211" spans="3:13" ht="15" thickBot="1" x14ac:dyDescent="0.35">
      <c r="C211" s="3"/>
      <c r="D211" s="54"/>
      <c r="E211" s="48"/>
      <c r="G211" s="3"/>
      <c r="H211" s="53"/>
      <c r="I211" s="48"/>
      <c r="K211" s="5"/>
      <c r="L211" s="6"/>
      <c r="M211" s="49"/>
    </row>
    <row r="212" spans="3:13" ht="15" thickBot="1" x14ac:dyDescent="0.35">
      <c r="C212" s="3"/>
      <c r="D212" s="54"/>
      <c r="E212" s="48"/>
      <c r="G212" s="3"/>
      <c r="H212" s="53"/>
      <c r="I212" s="48"/>
      <c r="K212" s="5"/>
      <c r="L212" s="6"/>
      <c r="M212" s="49"/>
    </row>
    <row r="213" spans="3:13" ht="15" thickBot="1" x14ac:dyDescent="0.35">
      <c r="C213" s="3"/>
      <c r="D213" s="54"/>
      <c r="E213" s="48"/>
      <c r="G213" s="3"/>
      <c r="H213" s="53"/>
      <c r="I213" s="48"/>
      <c r="K213" s="5"/>
      <c r="L213" s="6"/>
      <c r="M213" s="49"/>
    </row>
    <row r="214" spans="3:13" ht="15" thickBot="1" x14ac:dyDescent="0.35">
      <c r="C214" s="3"/>
      <c r="D214" s="54"/>
      <c r="E214" s="48"/>
      <c r="G214" s="3"/>
      <c r="H214" s="53"/>
      <c r="I214" s="48"/>
      <c r="K214" s="5"/>
      <c r="L214" s="6"/>
      <c r="M214" s="49"/>
    </row>
    <row r="215" spans="3:13" ht="15" thickBot="1" x14ac:dyDescent="0.35">
      <c r="C215" s="3"/>
      <c r="D215" s="54"/>
      <c r="E215" s="48"/>
      <c r="G215" s="3"/>
      <c r="H215" s="53"/>
      <c r="I215" s="48"/>
      <c r="K215" s="5"/>
      <c r="L215" s="6"/>
      <c r="M215" s="49"/>
    </row>
    <row r="216" spans="3:13" ht="15" thickBot="1" x14ac:dyDescent="0.35">
      <c r="C216" s="3"/>
      <c r="D216" s="54"/>
      <c r="E216" s="48"/>
      <c r="G216" s="3"/>
      <c r="H216" s="53"/>
      <c r="I216" s="48"/>
      <c r="K216" s="5"/>
      <c r="L216" s="6"/>
      <c r="M216" s="49"/>
    </row>
    <row r="217" spans="3:13" ht="15" thickBot="1" x14ac:dyDescent="0.35">
      <c r="C217" s="3"/>
      <c r="D217" s="54"/>
      <c r="E217" s="48"/>
      <c r="G217" s="3"/>
      <c r="H217" s="53"/>
      <c r="I217" s="48"/>
      <c r="K217" s="5"/>
      <c r="L217" s="6"/>
      <c r="M217" s="49"/>
    </row>
    <row r="218" spans="3:13" ht="15" thickBot="1" x14ac:dyDescent="0.35">
      <c r="C218" s="3"/>
      <c r="D218" s="54"/>
      <c r="E218" s="48"/>
      <c r="G218" s="3"/>
      <c r="H218" s="53"/>
      <c r="I218" s="48"/>
      <c r="K218" s="5"/>
      <c r="L218" s="6"/>
      <c r="M218" s="49"/>
    </row>
    <row r="219" spans="3:13" ht="15" thickBot="1" x14ac:dyDescent="0.35">
      <c r="C219" s="3"/>
      <c r="D219" s="54"/>
      <c r="E219" s="48"/>
      <c r="G219" s="3"/>
      <c r="H219" s="53"/>
      <c r="I219" s="48"/>
      <c r="K219" s="5"/>
      <c r="L219" s="6"/>
      <c r="M219" s="49"/>
    </row>
    <row r="220" spans="3:13" ht="15" thickBot="1" x14ac:dyDescent="0.35">
      <c r="C220" s="3"/>
      <c r="D220" s="54"/>
      <c r="E220" s="48"/>
      <c r="G220" s="3"/>
      <c r="H220" s="53"/>
      <c r="I220" s="48"/>
      <c r="K220" s="5"/>
      <c r="L220" s="6"/>
      <c r="M220" s="49"/>
    </row>
    <row r="221" spans="3:13" ht="15" thickBot="1" x14ac:dyDescent="0.35">
      <c r="C221" s="3"/>
      <c r="D221" s="54"/>
      <c r="E221" s="48"/>
      <c r="G221" s="3"/>
      <c r="H221" s="53"/>
      <c r="I221" s="48"/>
      <c r="K221" s="5"/>
      <c r="L221" s="6"/>
      <c r="M221" s="49"/>
    </row>
    <row r="222" spans="3:13" ht="15" thickBot="1" x14ac:dyDescent="0.35">
      <c r="C222" s="3"/>
      <c r="D222" s="54"/>
      <c r="E222" s="48"/>
      <c r="G222" s="3"/>
      <c r="H222" s="53"/>
      <c r="I222" s="48"/>
      <c r="K222" s="5"/>
      <c r="L222" s="6"/>
      <c r="M222" s="49"/>
    </row>
    <row r="223" spans="3:13" ht="15" thickBot="1" x14ac:dyDescent="0.35">
      <c r="C223" s="3"/>
      <c r="D223" s="54"/>
      <c r="E223" s="48"/>
      <c r="G223" s="3"/>
      <c r="H223" s="53"/>
      <c r="I223" s="48"/>
      <c r="K223" s="5"/>
      <c r="L223" s="6"/>
      <c r="M223" s="49"/>
    </row>
    <row r="224" spans="3:13" ht="15" thickBot="1" x14ac:dyDescent="0.35">
      <c r="C224" s="3"/>
      <c r="D224" s="54"/>
      <c r="E224" s="48"/>
      <c r="G224" s="3"/>
      <c r="H224" s="53"/>
      <c r="I224" s="48"/>
      <c r="K224" s="5"/>
      <c r="L224" s="6"/>
      <c r="M224" s="49"/>
    </row>
    <row r="225" spans="3:13" ht="15" thickBot="1" x14ac:dyDescent="0.35">
      <c r="C225" s="3"/>
      <c r="D225" s="54"/>
      <c r="E225" s="48"/>
      <c r="G225" s="3"/>
      <c r="H225" s="53"/>
      <c r="I225" s="48"/>
      <c r="K225" s="5"/>
      <c r="L225" s="6"/>
      <c r="M225" s="49"/>
    </row>
    <row r="226" spans="3:13" ht="15" thickBot="1" x14ac:dyDescent="0.35">
      <c r="C226" s="3"/>
      <c r="D226" s="54"/>
      <c r="E226" s="48"/>
      <c r="G226" s="3"/>
      <c r="H226" s="53"/>
      <c r="I226" s="48"/>
      <c r="K226" s="5"/>
      <c r="L226" s="6"/>
      <c r="M226" s="49"/>
    </row>
    <row r="227" spans="3:13" ht="15" thickBot="1" x14ac:dyDescent="0.35">
      <c r="C227" s="3"/>
      <c r="D227" s="54"/>
      <c r="E227" s="48"/>
      <c r="G227" s="3"/>
      <c r="H227" s="53"/>
      <c r="I227" s="48"/>
      <c r="K227" s="5"/>
      <c r="L227" s="6"/>
      <c r="M227" s="49"/>
    </row>
    <row r="228" spans="3:13" ht="15" thickBot="1" x14ac:dyDescent="0.35">
      <c r="C228" s="3"/>
      <c r="D228" s="54"/>
      <c r="E228" s="48"/>
      <c r="G228" s="3"/>
      <c r="H228" s="53"/>
      <c r="I228" s="48"/>
      <c r="K228" s="5"/>
      <c r="L228" s="6"/>
      <c r="M228" s="49"/>
    </row>
    <row r="229" spans="3:13" ht="15" thickBot="1" x14ac:dyDescent="0.35">
      <c r="C229" s="3"/>
      <c r="D229" s="54"/>
      <c r="E229" s="48"/>
      <c r="G229" s="3"/>
      <c r="H229" s="53"/>
      <c r="I229" s="48"/>
      <c r="K229" s="5"/>
      <c r="L229" s="6"/>
      <c r="M229" s="49"/>
    </row>
    <row r="230" spans="3:13" ht="15" thickBot="1" x14ac:dyDescent="0.35">
      <c r="C230" s="3"/>
      <c r="D230" s="54"/>
      <c r="E230" s="48"/>
      <c r="G230" s="3"/>
      <c r="H230" s="53"/>
      <c r="I230" s="48"/>
      <c r="K230" s="5"/>
      <c r="L230" s="6"/>
      <c r="M230" s="49"/>
    </row>
    <row r="231" spans="3:13" ht="15" thickBot="1" x14ac:dyDescent="0.35">
      <c r="C231" s="3"/>
      <c r="D231" s="54"/>
      <c r="E231" s="48"/>
      <c r="G231" s="3"/>
      <c r="H231" s="53"/>
      <c r="I231" s="48"/>
      <c r="K231" s="5"/>
      <c r="L231" s="6"/>
      <c r="M231" s="49"/>
    </row>
    <row r="232" spans="3:13" ht="15" thickBot="1" x14ac:dyDescent="0.35">
      <c r="C232" s="3"/>
      <c r="D232" s="54"/>
      <c r="E232" s="48"/>
      <c r="G232" s="3"/>
      <c r="H232" s="53"/>
      <c r="I232" s="48"/>
      <c r="K232" s="5"/>
      <c r="L232" s="6"/>
      <c r="M232" s="49"/>
    </row>
    <row r="233" spans="3:13" ht="15" thickBot="1" x14ac:dyDescent="0.35">
      <c r="C233" s="3"/>
      <c r="D233" s="54"/>
      <c r="E233" s="48"/>
      <c r="G233" s="3"/>
      <c r="H233" s="53"/>
      <c r="I233" s="48"/>
      <c r="K233" s="5"/>
      <c r="L233" s="6"/>
      <c r="M233" s="49"/>
    </row>
    <row r="234" spans="3:13" ht="15" thickBot="1" x14ac:dyDescent="0.35">
      <c r="C234" s="3"/>
      <c r="D234" s="54"/>
      <c r="E234" s="48"/>
      <c r="G234" s="3"/>
      <c r="H234" s="53"/>
      <c r="I234" s="48"/>
      <c r="K234" s="5"/>
      <c r="L234" s="6"/>
      <c r="M234" s="49"/>
    </row>
    <row r="235" spans="3:13" ht="15" thickBot="1" x14ac:dyDescent="0.35">
      <c r="C235" s="3"/>
      <c r="D235" s="54"/>
      <c r="E235" s="48"/>
      <c r="G235" s="3"/>
      <c r="H235" s="53"/>
      <c r="I235" s="48"/>
      <c r="K235" s="5"/>
      <c r="L235" s="6"/>
      <c r="M235" s="49"/>
    </row>
    <row r="236" spans="3:13" ht="15" thickBot="1" x14ac:dyDescent="0.35">
      <c r="C236" s="3"/>
      <c r="D236" s="54"/>
      <c r="E236" s="48"/>
      <c r="G236" s="3"/>
      <c r="H236" s="53"/>
      <c r="I236" s="48"/>
      <c r="K236" s="5"/>
      <c r="L236" s="6"/>
      <c r="M236" s="49"/>
    </row>
    <row r="237" spans="3:13" ht="15" thickBot="1" x14ac:dyDescent="0.35">
      <c r="C237" s="3"/>
      <c r="D237" s="54"/>
      <c r="E237" s="48"/>
      <c r="G237" s="3"/>
      <c r="H237" s="53"/>
      <c r="I237" s="48"/>
      <c r="K237" s="5"/>
      <c r="L237" s="6"/>
      <c r="M237" s="49"/>
    </row>
    <row r="238" spans="3:13" ht="15" thickBot="1" x14ac:dyDescent="0.35">
      <c r="C238" s="3"/>
      <c r="D238" s="54"/>
      <c r="E238" s="48"/>
      <c r="G238" s="3"/>
      <c r="H238" s="53"/>
      <c r="I238" s="48"/>
      <c r="K238" s="5"/>
      <c r="L238" s="6"/>
      <c r="M238" s="49"/>
    </row>
    <row r="239" spans="3:13" ht="15" thickBot="1" x14ac:dyDescent="0.35">
      <c r="C239" s="3"/>
      <c r="D239" s="54"/>
      <c r="E239" s="48"/>
      <c r="G239" s="3"/>
      <c r="H239" s="53"/>
      <c r="I239" s="48"/>
      <c r="K239" s="5"/>
      <c r="L239" s="6"/>
      <c r="M239" s="49"/>
    </row>
    <row r="240" spans="3:13" ht="15" thickBot="1" x14ac:dyDescent="0.35">
      <c r="C240" s="3"/>
      <c r="D240" s="54"/>
      <c r="E240" s="48"/>
      <c r="G240" s="3"/>
      <c r="H240" s="53"/>
      <c r="I240" s="48"/>
      <c r="K240" s="5"/>
      <c r="L240" s="6"/>
      <c r="M240" s="49"/>
    </row>
    <row r="241" spans="3:13" ht="15" thickBot="1" x14ac:dyDescent="0.35">
      <c r="C241" s="3"/>
      <c r="D241" s="54"/>
      <c r="E241" s="48"/>
      <c r="G241" s="3"/>
      <c r="H241" s="53"/>
      <c r="I241" s="48"/>
      <c r="K241" s="5"/>
      <c r="L241" s="6"/>
      <c r="M241" s="49"/>
    </row>
    <row r="242" spans="3:13" ht="15" thickBot="1" x14ac:dyDescent="0.35">
      <c r="C242" s="3"/>
      <c r="D242" s="54"/>
      <c r="E242" s="48"/>
      <c r="G242" s="3"/>
      <c r="H242" s="53"/>
      <c r="I242" s="48"/>
      <c r="K242" s="5"/>
      <c r="L242" s="6"/>
      <c r="M242" s="49"/>
    </row>
    <row r="243" spans="3:13" ht="15" thickBot="1" x14ac:dyDescent="0.35">
      <c r="C243" s="3"/>
      <c r="D243" s="54"/>
      <c r="E243" s="48"/>
      <c r="G243" s="3"/>
      <c r="H243" s="53"/>
      <c r="I243" s="48"/>
      <c r="K243" s="5"/>
      <c r="L243" s="6"/>
      <c r="M243" s="49"/>
    </row>
    <row r="244" spans="3:13" ht="15" thickBot="1" x14ac:dyDescent="0.35">
      <c r="C244" s="3"/>
      <c r="D244" s="54"/>
      <c r="E244" s="48"/>
      <c r="G244" s="3"/>
      <c r="H244" s="53"/>
      <c r="I244" s="48"/>
      <c r="K244" s="5"/>
      <c r="L244" s="6"/>
      <c r="M244" s="49"/>
    </row>
    <row r="245" spans="3:13" ht="15" thickBot="1" x14ac:dyDescent="0.35">
      <c r="C245" s="3"/>
      <c r="D245" s="54"/>
      <c r="E245" s="48"/>
      <c r="G245" s="3"/>
      <c r="H245" s="53"/>
      <c r="I245" s="48"/>
      <c r="K245" s="5"/>
      <c r="L245" s="6"/>
      <c r="M245" s="49"/>
    </row>
    <row r="246" spans="3:13" ht="15" thickBot="1" x14ac:dyDescent="0.35">
      <c r="C246" s="3"/>
      <c r="D246" s="54"/>
      <c r="E246" s="48"/>
      <c r="G246" s="3"/>
      <c r="H246" s="53"/>
      <c r="I246" s="48"/>
      <c r="K246" s="5"/>
      <c r="L246" s="6"/>
      <c r="M246" s="49"/>
    </row>
    <row r="247" spans="3:13" ht="15" thickBot="1" x14ac:dyDescent="0.35">
      <c r="C247" s="3"/>
      <c r="D247" s="54"/>
      <c r="E247" s="48"/>
      <c r="G247" s="3"/>
      <c r="H247" s="53"/>
      <c r="I247" s="48"/>
      <c r="K247" s="5"/>
      <c r="L247" s="6"/>
      <c r="M247" s="49"/>
    </row>
    <row r="248" spans="3:13" ht="15" thickBot="1" x14ac:dyDescent="0.35">
      <c r="C248" s="3"/>
      <c r="D248" s="54"/>
      <c r="E248" s="48"/>
      <c r="G248" s="3"/>
      <c r="H248" s="53"/>
      <c r="I248" s="48"/>
      <c r="K248" s="5"/>
      <c r="L248" s="6"/>
      <c r="M248" s="49"/>
    </row>
    <row r="249" spans="3:13" ht="15" thickBot="1" x14ac:dyDescent="0.35">
      <c r="C249" s="3"/>
      <c r="D249" s="54"/>
      <c r="E249" s="48"/>
      <c r="G249" s="3"/>
      <c r="H249" s="53"/>
      <c r="I249" s="48"/>
      <c r="K249" s="5"/>
      <c r="L249" s="6"/>
      <c r="M249" s="49"/>
    </row>
    <row r="250" spans="3:13" ht="15" thickBot="1" x14ac:dyDescent="0.35">
      <c r="C250" s="3"/>
      <c r="D250" s="54"/>
      <c r="E250" s="48"/>
      <c r="G250" s="3"/>
      <c r="H250" s="53"/>
      <c r="I250" s="48"/>
      <c r="K250" s="5"/>
      <c r="L250" s="6"/>
      <c r="M250" s="49"/>
    </row>
    <row r="251" spans="3:13" ht="15" thickBot="1" x14ac:dyDescent="0.35">
      <c r="C251" s="3"/>
      <c r="D251" s="54"/>
      <c r="E251" s="48"/>
      <c r="G251" s="3"/>
      <c r="H251" s="53"/>
      <c r="I251" s="48"/>
      <c r="K251" s="5"/>
      <c r="L251" s="6"/>
      <c r="M251" s="49"/>
    </row>
    <row r="252" spans="3:13" ht="15" thickBot="1" x14ac:dyDescent="0.35">
      <c r="C252" s="3"/>
      <c r="D252" s="54"/>
      <c r="E252" s="48"/>
      <c r="G252" s="3"/>
      <c r="H252" s="53"/>
      <c r="I252" s="48"/>
      <c r="K252" s="5"/>
      <c r="L252" s="6"/>
      <c r="M252" s="49"/>
    </row>
    <row r="253" spans="3:13" ht="15" thickBot="1" x14ac:dyDescent="0.35">
      <c r="C253" s="3"/>
      <c r="D253" s="54"/>
      <c r="E253" s="48"/>
      <c r="G253" s="3"/>
      <c r="H253" s="53"/>
      <c r="I253" s="48"/>
      <c r="K253" s="5"/>
      <c r="L253" s="6"/>
      <c r="M253" s="49"/>
    </row>
    <row r="254" spans="3:13" ht="15" thickBot="1" x14ac:dyDescent="0.35">
      <c r="C254" s="3"/>
      <c r="D254" s="54"/>
      <c r="E254" s="48"/>
      <c r="G254" s="3"/>
      <c r="H254" s="53"/>
      <c r="I254" s="48"/>
      <c r="K254" s="5"/>
      <c r="L254" s="6"/>
      <c r="M254" s="49"/>
    </row>
    <row r="255" spans="3:13" ht="15" thickBot="1" x14ac:dyDescent="0.35">
      <c r="C255" s="3"/>
      <c r="D255" s="54"/>
      <c r="E255" s="48"/>
      <c r="G255" s="3"/>
      <c r="H255" s="53"/>
      <c r="I255" s="48"/>
      <c r="K255" s="5"/>
      <c r="L255" s="6"/>
      <c r="M255" s="49"/>
    </row>
    <row r="256" spans="3:13" ht="15" thickBot="1" x14ac:dyDescent="0.35">
      <c r="C256" s="3"/>
      <c r="D256" s="54"/>
      <c r="E256" s="48"/>
      <c r="G256" s="3"/>
      <c r="H256" s="53"/>
      <c r="I256" s="48"/>
      <c r="K256" s="5"/>
      <c r="L256" s="6"/>
      <c r="M256" s="49"/>
    </row>
    <row r="257" spans="3:13" ht="15" thickBot="1" x14ac:dyDescent="0.35">
      <c r="C257" s="3"/>
      <c r="D257" s="54"/>
      <c r="E257" s="48"/>
      <c r="G257" s="3"/>
      <c r="H257" s="53"/>
      <c r="I257" s="48"/>
      <c r="K257" s="5"/>
      <c r="L257" s="6"/>
      <c r="M257" s="49"/>
    </row>
    <row r="258" spans="3:13" ht="15" thickBot="1" x14ac:dyDescent="0.35">
      <c r="C258" s="3"/>
      <c r="D258" s="54"/>
      <c r="E258" s="48"/>
      <c r="G258" s="3"/>
      <c r="H258" s="53"/>
      <c r="I258" s="48"/>
      <c r="K258" s="5"/>
      <c r="L258" s="6"/>
      <c r="M258" s="49"/>
    </row>
    <row r="259" spans="3:13" ht="15" thickBot="1" x14ac:dyDescent="0.35">
      <c r="C259" s="3"/>
      <c r="D259" s="54"/>
      <c r="E259" s="48"/>
      <c r="G259" s="3"/>
      <c r="H259" s="53"/>
      <c r="I259" s="48"/>
      <c r="K259" s="5"/>
      <c r="L259" s="6"/>
      <c r="M259" s="49"/>
    </row>
    <row r="260" spans="3:13" ht="15" thickBot="1" x14ac:dyDescent="0.35">
      <c r="C260" s="3"/>
      <c r="D260" s="54"/>
      <c r="E260" s="48"/>
      <c r="G260" s="3"/>
      <c r="H260" s="53"/>
      <c r="I260" s="48"/>
      <c r="K260" s="5"/>
      <c r="L260" s="6"/>
      <c r="M260" s="49"/>
    </row>
    <row r="261" spans="3:13" ht="15" thickBot="1" x14ac:dyDescent="0.35">
      <c r="C261" s="3"/>
      <c r="D261" s="54"/>
      <c r="E261" s="48"/>
      <c r="G261" s="3"/>
      <c r="H261" s="53"/>
      <c r="I261" s="48"/>
      <c r="K261" s="5"/>
      <c r="L261" s="6"/>
      <c r="M261" s="49"/>
    </row>
    <row r="262" spans="3:13" ht="15" thickBot="1" x14ac:dyDescent="0.35">
      <c r="C262" s="3"/>
      <c r="D262" s="54"/>
      <c r="E262" s="48"/>
      <c r="G262" s="3"/>
      <c r="H262" s="53"/>
      <c r="I262" s="48"/>
      <c r="K262" s="5"/>
      <c r="L262" s="6"/>
      <c r="M262" s="49"/>
    </row>
    <row r="263" spans="3:13" ht="15" thickBot="1" x14ac:dyDescent="0.35">
      <c r="C263" s="3"/>
      <c r="D263" s="54"/>
      <c r="E263" s="48"/>
      <c r="G263" s="3"/>
      <c r="H263" s="53"/>
      <c r="I263" s="48"/>
      <c r="K263" s="5"/>
      <c r="L263" s="6"/>
      <c r="M263" s="49"/>
    </row>
    <row r="264" spans="3:13" ht="15" thickBot="1" x14ac:dyDescent="0.35">
      <c r="C264" s="3"/>
      <c r="D264" s="54"/>
      <c r="E264" s="48"/>
      <c r="G264" s="3"/>
      <c r="H264" s="53"/>
      <c r="I264" s="48"/>
      <c r="K264" s="5"/>
      <c r="L264" s="6"/>
      <c r="M264" s="49"/>
    </row>
    <row r="265" spans="3:13" ht="15" thickBot="1" x14ac:dyDescent="0.35">
      <c r="C265" s="3"/>
      <c r="D265" s="54"/>
      <c r="E265" s="48"/>
      <c r="G265" s="3"/>
      <c r="H265" s="53"/>
      <c r="I265" s="48"/>
      <c r="K265" s="5"/>
      <c r="L265" s="6"/>
      <c r="M265" s="49"/>
    </row>
    <row r="266" spans="3:13" ht="15" thickBot="1" x14ac:dyDescent="0.35">
      <c r="C266" s="3"/>
      <c r="D266" s="54"/>
      <c r="E266" s="48"/>
      <c r="G266" s="3"/>
      <c r="H266" s="53"/>
      <c r="I266" s="48"/>
      <c r="K266" s="5"/>
      <c r="L266" s="6"/>
      <c r="M266" s="49"/>
    </row>
    <row r="267" spans="3:13" ht="15" thickBot="1" x14ac:dyDescent="0.35">
      <c r="C267" s="3"/>
      <c r="D267" s="54"/>
      <c r="E267" s="48"/>
      <c r="G267" s="3"/>
      <c r="H267" s="53"/>
      <c r="I267" s="48"/>
      <c r="K267" s="5"/>
      <c r="L267" s="6"/>
      <c r="M267" s="49"/>
    </row>
    <row r="268" spans="3:13" ht="15" thickBot="1" x14ac:dyDescent="0.35">
      <c r="C268" s="3"/>
      <c r="D268" s="54"/>
      <c r="E268" s="48"/>
      <c r="G268" s="3"/>
      <c r="H268" s="53"/>
      <c r="I268" s="48"/>
      <c r="K268" s="5"/>
      <c r="L268" s="6"/>
      <c r="M268" s="49"/>
    </row>
    <row r="269" spans="3:13" ht="15" thickBot="1" x14ac:dyDescent="0.35">
      <c r="C269" s="3"/>
      <c r="D269" s="54"/>
      <c r="E269" s="48"/>
      <c r="G269" s="3"/>
      <c r="H269" s="53"/>
      <c r="I269" s="48"/>
      <c r="K269" s="5"/>
      <c r="L269" s="6"/>
      <c r="M269" s="49"/>
    </row>
    <row r="270" spans="3:13" ht="15" thickBot="1" x14ac:dyDescent="0.35">
      <c r="C270" s="3"/>
      <c r="D270" s="54"/>
      <c r="E270" s="48"/>
      <c r="G270" s="3"/>
      <c r="H270" s="53"/>
      <c r="I270" s="48"/>
      <c r="K270" s="5"/>
      <c r="L270" s="6"/>
      <c r="M270" s="49"/>
    </row>
    <row r="271" spans="3:13" ht="15" thickBot="1" x14ac:dyDescent="0.35">
      <c r="C271" s="3"/>
      <c r="D271" s="54"/>
      <c r="E271" s="48"/>
      <c r="G271" s="3"/>
      <c r="H271" s="53"/>
      <c r="I271" s="48"/>
      <c r="K271" s="5"/>
      <c r="L271" s="6"/>
      <c r="M271" s="49"/>
    </row>
    <row r="272" spans="3:13" ht="15" thickBot="1" x14ac:dyDescent="0.35">
      <c r="C272" s="3"/>
      <c r="D272" s="54"/>
      <c r="E272" s="48"/>
      <c r="G272" s="3"/>
      <c r="H272" s="53"/>
      <c r="I272" s="48"/>
      <c r="K272" s="5"/>
      <c r="L272" s="6"/>
      <c r="M272" s="49"/>
    </row>
    <row r="273" spans="3:13" ht="15" thickBot="1" x14ac:dyDescent="0.35">
      <c r="C273" s="3"/>
      <c r="D273" s="54"/>
      <c r="E273" s="48"/>
      <c r="G273" s="3"/>
      <c r="H273" s="53"/>
      <c r="I273" s="48"/>
      <c r="K273" s="5"/>
      <c r="L273" s="6"/>
      <c r="M273" s="49"/>
    </row>
    <row r="274" spans="3:13" ht="15" thickBot="1" x14ac:dyDescent="0.35">
      <c r="C274" s="3"/>
      <c r="D274" s="54"/>
      <c r="E274" s="48"/>
      <c r="G274" s="3"/>
      <c r="H274" s="53"/>
      <c r="I274" s="48"/>
      <c r="K274" s="5"/>
      <c r="L274" s="6"/>
      <c r="M274" s="49"/>
    </row>
    <row r="275" spans="3:13" ht="15" thickBot="1" x14ac:dyDescent="0.35">
      <c r="C275" s="3"/>
      <c r="D275" s="54"/>
      <c r="E275" s="48"/>
      <c r="G275" s="3"/>
      <c r="H275" s="53"/>
      <c r="I275" s="48"/>
      <c r="K275" s="5"/>
      <c r="L275" s="6"/>
      <c r="M275" s="49"/>
    </row>
    <row r="276" spans="3:13" ht="15" thickBot="1" x14ac:dyDescent="0.35">
      <c r="C276" s="3"/>
      <c r="D276" s="54"/>
      <c r="E276" s="48"/>
      <c r="G276" s="3"/>
      <c r="H276" s="53"/>
      <c r="I276" s="48"/>
      <c r="K276" s="5"/>
      <c r="L276" s="6"/>
      <c r="M276" s="49"/>
    </row>
    <row r="277" spans="3:13" ht="15" thickBot="1" x14ac:dyDescent="0.35">
      <c r="C277" s="3"/>
      <c r="D277" s="54"/>
      <c r="E277" s="48"/>
      <c r="G277" s="3"/>
      <c r="H277" s="53"/>
      <c r="I277" s="48"/>
      <c r="K277" s="5"/>
      <c r="L277" s="6"/>
      <c r="M277" s="49"/>
    </row>
    <row r="278" spans="3:13" ht="15" thickBot="1" x14ac:dyDescent="0.35">
      <c r="C278" s="3"/>
      <c r="D278" s="54"/>
      <c r="E278" s="48"/>
      <c r="G278" s="3"/>
      <c r="H278" s="53"/>
      <c r="I278" s="48"/>
      <c r="K278" s="5"/>
      <c r="L278" s="6"/>
      <c r="M278" s="49"/>
    </row>
    <row r="279" spans="3:13" ht="15" thickBot="1" x14ac:dyDescent="0.35">
      <c r="C279" s="3"/>
      <c r="D279" s="54"/>
      <c r="E279" s="48"/>
      <c r="G279" s="3"/>
      <c r="H279" s="53"/>
      <c r="I279" s="48"/>
      <c r="K279" s="5"/>
      <c r="L279" s="6"/>
      <c r="M279" s="49"/>
    </row>
    <row r="280" spans="3:13" ht="15" thickBot="1" x14ac:dyDescent="0.35">
      <c r="C280" s="3"/>
      <c r="D280" s="54"/>
      <c r="E280" s="48"/>
      <c r="G280" s="3"/>
      <c r="H280" s="53"/>
      <c r="I280" s="48"/>
      <c r="K280" s="5"/>
      <c r="L280" s="6"/>
      <c r="M280" s="49"/>
    </row>
    <row r="281" spans="3:13" ht="15" thickBot="1" x14ac:dyDescent="0.35">
      <c r="C281" s="3"/>
      <c r="D281" s="54"/>
      <c r="E281" s="48"/>
      <c r="G281" s="3"/>
      <c r="H281" s="53"/>
      <c r="I281" s="48"/>
      <c r="K281" s="5"/>
      <c r="L281" s="6"/>
      <c r="M281" s="49"/>
    </row>
    <row r="282" spans="3:13" ht="15" thickBot="1" x14ac:dyDescent="0.35">
      <c r="C282" s="3"/>
      <c r="D282" s="54"/>
      <c r="E282" s="48"/>
      <c r="G282" s="3"/>
      <c r="H282" s="53"/>
      <c r="I282" s="48"/>
      <c r="K282" s="5"/>
      <c r="L282" s="6"/>
      <c r="M282" s="49"/>
    </row>
    <row r="283" spans="3:13" ht="15" thickBot="1" x14ac:dyDescent="0.35">
      <c r="C283" s="3"/>
      <c r="D283" s="54"/>
      <c r="E283" s="48"/>
      <c r="G283" s="3"/>
      <c r="H283" s="53"/>
      <c r="I283" s="48"/>
      <c r="K283" s="5"/>
      <c r="L283" s="6"/>
      <c r="M283" s="49"/>
    </row>
    <row r="284" spans="3:13" ht="15" thickBot="1" x14ac:dyDescent="0.35">
      <c r="C284" s="3"/>
      <c r="D284" s="54"/>
      <c r="E284" s="48"/>
      <c r="G284" s="3"/>
      <c r="H284" s="53"/>
      <c r="I284" s="48"/>
      <c r="K284" s="5"/>
      <c r="L284" s="6"/>
      <c r="M284" s="49"/>
    </row>
    <row r="285" spans="3:13" ht="15" thickBot="1" x14ac:dyDescent="0.35">
      <c r="C285" s="3"/>
      <c r="D285" s="54"/>
      <c r="E285" s="48"/>
      <c r="G285" s="3"/>
      <c r="H285" s="53"/>
      <c r="I285" s="48"/>
      <c r="K285" s="5"/>
      <c r="L285" s="6"/>
      <c r="M285" s="49"/>
    </row>
    <row r="286" spans="3:13" ht="15" thickBot="1" x14ac:dyDescent="0.35">
      <c r="C286" s="3"/>
      <c r="D286" s="54"/>
      <c r="E286" s="48"/>
      <c r="G286" s="3"/>
      <c r="H286" s="53"/>
      <c r="I286" s="48"/>
      <c r="K286" s="5"/>
      <c r="L286" s="6"/>
      <c r="M286" s="49"/>
    </row>
    <row r="287" spans="3:13" ht="15" thickBot="1" x14ac:dyDescent="0.35">
      <c r="C287" s="3"/>
      <c r="D287" s="54"/>
      <c r="E287" s="48"/>
      <c r="G287" s="3"/>
      <c r="H287" s="53"/>
      <c r="I287" s="48"/>
      <c r="K287" s="5"/>
      <c r="L287" s="6"/>
      <c r="M287" s="49"/>
    </row>
    <row r="288" spans="3:13" ht="15" thickBot="1" x14ac:dyDescent="0.35">
      <c r="C288" s="3"/>
      <c r="D288" s="54"/>
      <c r="E288" s="48"/>
      <c r="G288" s="3"/>
      <c r="H288" s="53"/>
      <c r="I288" s="48"/>
      <c r="K288" s="5"/>
      <c r="L288" s="6"/>
      <c r="M288" s="49"/>
    </row>
    <row r="289" spans="3:13" ht="15" thickBot="1" x14ac:dyDescent="0.35">
      <c r="C289" s="3"/>
      <c r="D289" s="54"/>
      <c r="E289" s="48"/>
      <c r="G289" s="3"/>
      <c r="H289" s="53"/>
      <c r="I289" s="48"/>
      <c r="K289" s="5"/>
      <c r="L289" s="6"/>
      <c r="M289" s="49"/>
    </row>
    <row r="290" spans="3:13" ht="15" thickBot="1" x14ac:dyDescent="0.35">
      <c r="C290" s="3"/>
      <c r="D290" s="54"/>
      <c r="E290" s="48"/>
      <c r="G290" s="3"/>
      <c r="H290" s="53"/>
      <c r="I290" s="48"/>
      <c r="K290" s="5"/>
      <c r="L290" s="6"/>
      <c r="M290" s="49"/>
    </row>
    <row r="291" spans="3:13" ht="15" thickBot="1" x14ac:dyDescent="0.35">
      <c r="C291" s="3"/>
      <c r="D291" s="54"/>
      <c r="E291" s="48"/>
      <c r="G291" s="3"/>
      <c r="H291" s="53"/>
      <c r="I291" s="48"/>
      <c r="K291" s="5"/>
      <c r="L291" s="6"/>
      <c r="M291" s="49"/>
    </row>
    <row r="292" spans="3:13" ht="15" thickBot="1" x14ac:dyDescent="0.35">
      <c r="C292" s="3"/>
      <c r="D292" s="54"/>
      <c r="E292" s="48"/>
      <c r="G292" s="3"/>
      <c r="H292" s="53"/>
      <c r="I292" s="48"/>
      <c r="K292" s="5"/>
      <c r="L292" s="6"/>
      <c r="M292" s="49"/>
    </row>
    <row r="293" spans="3:13" ht="15" thickBot="1" x14ac:dyDescent="0.35">
      <c r="C293" s="3"/>
      <c r="D293" s="54"/>
      <c r="E293" s="48"/>
      <c r="G293" s="3"/>
      <c r="H293" s="53"/>
      <c r="I293" s="48"/>
      <c r="K293" s="5"/>
      <c r="L293" s="6"/>
      <c r="M293" s="49"/>
    </row>
    <row r="294" spans="3:13" ht="15" thickBot="1" x14ac:dyDescent="0.35">
      <c r="C294" s="3"/>
      <c r="D294" s="54"/>
      <c r="E294" s="48"/>
      <c r="G294" s="3"/>
      <c r="H294" s="53"/>
      <c r="I294" s="48"/>
      <c r="K294" s="5"/>
      <c r="L294" s="6"/>
      <c r="M294" s="49"/>
    </row>
    <row r="295" spans="3:13" ht="15" thickBot="1" x14ac:dyDescent="0.35">
      <c r="C295" s="3"/>
      <c r="D295" s="54"/>
      <c r="E295" s="48"/>
      <c r="G295" s="3"/>
      <c r="H295" s="53"/>
      <c r="I295" s="48"/>
      <c r="K295" s="5"/>
      <c r="L295" s="6"/>
      <c r="M295" s="49"/>
    </row>
    <row r="296" spans="3:13" ht="15" thickBot="1" x14ac:dyDescent="0.35">
      <c r="C296" s="3"/>
      <c r="D296" s="54"/>
      <c r="E296" s="48"/>
      <c r="G296" s="3"/>
      <c r="H296" s="53"/>
      <c r="I296" s="48"/>
      <c r="K296" s="5"/>
      <c r="L296" s="6"/>
      <c r="M296" s="49"/>
    </row>
    <row r="297" spans="3:13" ht="15" thickBot="1" x14ac:dyDescent="0.35">
      <c r="C297" s="3"/>
      <c r="D297" s="54"/>
      <c r="E297" s="48"/>
      <c r="G297" s="3"/>
      <c r="H297" s="53"/>
      <c r="I297" s="48"/>
      <c r="K297" s="5"/>
      <c r="L297" s="6"/>
      <c r="M297" s="49"/>
    </row>
    <row r="298" spans="3:13" ht="15" thickBot="1" x14ac:dyDescent="0.35">
      <c r="C298" s="3"/>
      <c r="D298" s="54"/>
      <c r="E298" s="48"/>
      <c r="G298" s="3"/>
      <c r="H298" s="53"/>
      <c r="I298" s="48"/>
      <c r="K298" s="5"/>
      <c r="L298" s="6"/>
      <c r="M298" s="49"/>
    </row>
    <row r="299" spans="3:13" ht="15" thickBot="1" x14ac:dyDescent="0.35">
      <c r="C299" s="3"/>
      <c r="D299" s="54"/>
      <c r="E299" s="48"/>
      <c r="G299" s="3"/>
      <c r="H299" s="53"/>
      <c r="I299" s="48"/>
      <c r="K299" s="5"/>
      <c r="L299" s="6"/>
      <c r="M299" s="49"/>
    </row>
    <row r="300" spans="3:13" ht="15" thickBot="1" x14ac:dyDescent="0.35">
      <c r="C300" s="3"/>
      <c r="D300" s="54"/>
      <c r="E300" s="48"/>
      <c r="G300" s="3"/>
      <c r="H300" s="53"/>
      <c r="I300" s="48"/>
      <c r="K300" s="5"/>
      <c r="L300" s="6"/>
      <c r="M300" s="49"/>
    </row>
    <row r="301" spans="3:13" ht="15" thickBot="1" x14ac:dyDescent="0.35">
      <c r="C301" s="3"/>
      <c r="D301" s="54"/>
      <c r="E301" s="48"/>
      <c r="G301" s="3"/>
      <c r="H301" s="53"/>
      <c r="I301" s="48"/>
      <c r="K301" s="5"/>
      <c r="L301" s="6"/>
      <c r="M301" s="49"/>
    </row>
    <row r="302" spans="3:13" ht="15" thickBot="1" x14ac:dyDescent="0.35">
      <c r="C302" s="3"/>
      <c r="D302" s="54"/>
      <c r="E302" s="48"/>
      <c r="G302" s="3"/>
      <c r="H302" s="53"/>
      <c r="I302" s="48"/>
      <c r="K302" s="5"/>
      <c r="L302" s="6"/>
      <c r="M302" s="49"/>
    </row>
    <row r="303" spans="3:13" ht="15" thickBot="1" x14ac:dyDescent="0.35">
      <c r="C303" s="3"/>
      <c r="D303" s="54"/>
      <c r="E303" s="48"/>
      <c r="G303" s="3"/>
      <c r="H303" s="53"/>
      <c r="I303" s="48"/>
      <c r="K303" s="5"/>
      <c r="L303" s="6"/>
      <c r="M303" s="49"/>
    </row>
    <row r="304" spans="3:13" ht="15" thickBot="1" x14ac:dyDescent="0.35">
      <c r="C304" s="3"/>
      <c r="D304" s="54"/>
      <c r="E304" s="48"/>
      <c r="G304" s="3"/>
      <c r="H304" s="53"/>
      <c r="I304" s="48"/>
      <c r="K304" s="5"/>
      <c r="L304" s="6"/>
      <c r="M304" s="49"/>
    </row>
    <row r="305" spans="3:13" ht="15" thickBot="1" x14ac:dyDescent="0.35">
      <c r="C305" s="3"/>
      <c r="D305" s="54"/>
      <c r="E305" s="48"/>
      <c r="G305" s="3"/>
      <c r="H305" s="53"/>
      <c r="I305" s="48"/>
      <c r="K305" s="5"/>
      <c r="L305" s="6"/>
      <c r="M305" s="49"/>
    </row>
    <row r="306" spans="3:13" ht="15" thickBot="1" x14ac:dyDescent="0.35">
      <c r="C306" s="3"/>
      <c r="D306" s="54"/>
      <c r="E306" s="48"/>
      <c r="G306" s="3"/>
      <c r="H306" s="53"/>
      <c r="I306" s="48"/>
      <c r="K306" s="5"/>
      <c r="L306" s="6"/>
      <c r="M306" s="49"/>
    </row>
    <row r="307" spans="3:13" ht="15" thickBot="1" x14ac:dyDescent="0.35">
      <c r="C307" s="3"/>
      <c r="D307" s="54"/>
      <c r="E307" s="48"/>
      <c r="G307" s="3"/>
      <c r="H307" s="53"/>
      <c r="I307" s="48"/>
      <c r="K307" s="5"/>
      <c r="L307" s="6"/>
      <c r="M307" s="49"/>
    </row>
    <row r="308" spans="3:13" ht="15" thickBot="1" x14ac:dyDescent="0.35">
      <c r="C308" s="3"/>
      <c r="D308" s="54"/>
      <c r="E308" s="48"/>
      <c r="G308" s="3"/>
      <c r="H308" s="53"/>
      <c r="I308" s="48"/>
      <c r="K308" s="5"/>
      <c r="L308" s="6"/>
      <c r="M308" s="49"/>
    </row>
    <row r="309" spans="3:13" ht="15" thickBot="1" x14ac:dyDescent="0.35">
      <c r="C309" s="3"/>
      <c r="D309" s="54"/>
      <c r="E309" s="48"/>
      <c r="G309" s="3"/>
      <c r="H309" s="53"/>
      <c r="I309" s="48"/>
      <c r="K309" s="5"/>
      <c r="L309" s="6"/>
      <c r="M309" s="49"/>
    </row>
    <row r="310" spans="3:13" ht="15" thickBot="1" x14ac:dyDescent="0.35">
      <c r="C310" s="3"/>
      <c r="D310" s="54"/>
      <c r="E310" s="48"/>
      <c r="G310" s="3"/>
      <c r="H310" s="53"/>
      <c r="I310" s="48"/>
      <c r="K310" s="5"/>
      <c r="L310" s="6"/>
      <c r="M310" s="49"/>
    </row>
    <row r="311" spans="3:13" ht="15" thickBot="1" x14ac:dyDescent="0.35">
      <c r="C311" s="3"/>
      <c r="D311" s="54"/>
      <c r="E311" s="48"/>
      <c r="G311" s="3"/>
      <c r="H311" s="53"/>
      <c r="I311" s="48"/>
      <c r="K311" s="5"/>
      <c r="L311" s="6"/>
      <c r="M311" s="49"/>
    </row>
    <row r="312" spans="3:13" ht="15" thickBot="1" x14ac:dyDescent="0.35">
      <c r="C312" s="3"/>
      <c r="D312" s="54"/>
      <c r="E312" s="48"/>
      <c r="G312" s="3"/>
      <c r="H312" s="53"/>
      <c r="I312" s="48"/>
      <c r="K312" s="5"/>
      <c r="L312" s="6"/>
      <c r="M312" s="49"/>
    </row>
    <row r="313" spans="3:13" ht="15" thickBot="1" x14ac:dyDescent="0.35">
      <c r="C313" s="3"/>
      <c r="D313" s="54"/>
      <c r="E313" s="48"/>
      <c r="G313" s="3"/>
      <c r="H313" s="53"/>
      <c r="I313" s="48"/>
      <c r="K313" s="5"/>
      <c r="L313" s="6"/>
      <c r="M313" s="49"/>
    </row>
    <row r="314" spans="3:13" ht="15" thickBot="1" x14ac:dyDescent="0.35">
      <c r="C314" s="3"/>
      <c r="D314" s="54"/>
      <c r="E314" s="48"/>
      <c r="G314" s="3"/>
      <c r="H314" s="53"/>
      <c r="I314" s="48"/>
      <c r="K314" s="5"/>
      <c r="L314" s="6"/>
      <c r="M314" s="49"/>
    </row>
    <row r="315" spans="3:13" ht="15" thickBot="1" x14ac:dyDescent="0.35">
      <c r="C315" s="3"/>
      <c r="D315" s="54"/>
      <c r="E315" s="48"/>
      <c r="G315" s="3"/>
      <c r="H315" s="53"/>
      <c r="I315" s="48"/>
      <c r="K315" s="5"/>
      <c r="L315" s="6"/>
      <c r="M315" s="49"/>
    </row>
    <row r="316" spans="3:13" ht="15" thickBot="1" x14ac:dyDescent="0.35">
      <c r="C316" s="3"/>
      <c r="D316" s="54"/>
      <c r="E316" s="48"/>
      <c r="G316" s="3"/>
      <c r="H316" s="53"/>
      <c r="I316" s="48"/>
      <c r="K316" s="5"/>
      <c r="L316" s="6"/>
      <c r="M316" s="49"/>
    </row>
    <row r="317" spans="3:13" ht="15" thickBot="1" x14ac:dyDescent="0.35">
      <c r="C317" s="3"/>
      <c r="D317" s="54"/>
      <c r="E317" s="48"/>
      <c r="G317" s="3"/>
      <c r="H317" s="53"/>
      <c r="I317" s="48"/>
      <c r="K317" s="5"/>
      <c r="L317" s="6"/>
      <c r="M317" s="49"/>
    </row>
    <row r="318" spans="3:13" ht="15" thickBot="1" x14ac:dyDescent="0.35">
      <c r="C318" s="3"/>
      <c r="D318" s="54"/>
      <c r="E318" s="48"/>
      <c r="G318" s="3"/>
      <c r="H318" s="53"/>
      <c r="I318" s="48"/>
      <c r="K318" s="5"/>
      <c r="L318" s="6"/>
      <c r="M318" s="49"/>
    </row>
    <row r="319" spans="3:13" ht="15" thickBot="1" x14ac:dyDescent="0.35">
      <c r="C319" s="3"/>
      <c r="D319" s="54"/>
      <c r="E319" s="48"/>
      <c r="G319" s="3"/>
      <c r="H319" s="53"/>
      <c r="I319" s="48"/>
      <c r="K319" s="5"/>
      <c r="L319" s="6"/>
      <c r="M319" s="49"/>
    </row>
    <row r="320" spans="3:13" ht="15" thickBot="1" x14ac:dyDescent="0.35">
      <c r="C320" s="3"/>
      <c r="D320" s="54"/>
      <c r="E320" s="48"/>
      <c r="G320" s="3"/>
      <c r="H320" s="53"/>
      <c r="I320" s="48"/>
      <c r="K320" s="5"/>
      <c r="L320" s="6"/>
      <c r="M320" s="49"/>
    </row>
    <row r="321" spans="3:13" ht="15" thickBot="1" x14ac:dyDescent="0.35">
      <c r="C321" s="3"/>
      <c r="D321" s="54"/>
      <c r="E321" s="48"/>
      <c r="G321" s="3"/>
      <c r="H321" s="53"/>
      <c r="I321" s="48"/>
      <c r="K321" s="5"/>
      <c r="L321" s="6"/>
      <c r="M321" s="49"/>
    </row>
    <row r="322" spans="3:13" ht="15" thickBot="1" x14ac:dyDescent="0.35">
      <c r="C322" s="3"/>
      <c r="D322" s="54"/>
      <c r="E322" s="48"/>
      <c r="G322" s="3"/>
      <c r="H322" s="53"/>
      <c r="I322" s="48"/>
      <c r="K322" s="5"/>
      <c r="L322" s="6"/>
      <c r="M322" s="49"/>
    </row>
    <row r="323" spans="3:13" ht="15" thickBot="1" x14ac:dyDescent="0.35">
      <c r="C323" s="3"/>
      <c r="D323" s="54"/>
      <c r="E323" s="48"/>
      <c r="G323" s="3"/>
      <c r="H323" s="53"/>
      <c r="I323" s="48"/>
      <c r="K323" s="5"/>
      <c r="L323" s="6"/>
      <c r="M323" s="49"/>
    </row>
    <row r="324" spans="3:13" ht="15" thickBot="1" x14ac:dyDescent="0.35">
      <c r="C324" s="3"/>
      <c r="D324" s="54"/>
      <c r="E324" s="48"/>
      <c r="G324" s="3"/>
      <c r="H324" s="53"/>
      <c r="I324" s="48"/>
      <c r="K324" s="5"/>
      <c r="L324" s="6"/>
      <c r="M324" s="49"/>
    </row>
    <row r="325" spans="3:13" ht="15" thickBot="1" x14ac:dyDescent="0.35">
      <c r="C325" s="3"/>
      <c r="D325" s="54"/>
      <c r="E325" s="48"/>
      <c r="G325" s="3"/>
      <c r="H325" s="53"/>
      <c r="I325" s="48"/>
      <c r="K325" s="5"/>
      <c r="L325" s="6"/>
      <c r="M325" s="49"/>
    </row>
    <row r="326" spans="3:13" ht="15" thickBot="1" x14ac:dyDescent="0.35">
      <c r="C326" s="3"/>
      <c r="D326" s="54"/>
      <c r="E326" s="48"/>
      <c r="G326" s="3"/>
      <c r="H326" s="53"/>
      <c r="I326" s="48"/>
      <c r="K326" s="5"/>
      <c r="L326" s="6"/>
      <c r="M326" s="49"/>
    </row>
    <row r="327" spans="3:13" ht="15" thickBot="1" x14ac:dyDescent="0.35">
      <c r="C327" s="3"/>
      <c r="D327" s="54"/>
      <c r="E327" s="48"/>
      <c r="G327" s="3"/>
      <c r="H327" s="53"/>
      <c r="I327" s="48"/>
      <c r="K327" s="5"/>
      <c r="L327" s="6"/>
      <c r="M327" s="49"/>
    </row>
    <row r="328" spans="3:13" ht="15" thickBot="1" x14ac:dyDescent="0.35">
      <c r="C328" s="3"/>
      <c r="D328" s="54"/>
      <c r="E328" s="48"/>
      <c r="G328" s="3"/>
      <c r="H328" s="53"/>
      <c r="I328" s="48"/>
      <c r="K328" s="5"/>
      <c r="L328" s="6"/>
      <c r="M328" s="49"/>
    </row>
    <row r="329" spans="3:13" ht="15" thickBot="1" x14ac:dyDescent="0.35">
      <c r="C329" s="3"/>
      <c r="D329" s="54"/>
      <c r="E329" s="48"/>
      <c r="G329" s="3"/>
      <c r="H329" s="53"/>
      <c r="I329" s="48"/>
      <c r="K329" s="5"/>
      <c r="L329" s="6"/>
      <c r="M329" s="49"/>
    </row>
    <row r="330" spans="3:13" ht="15" thickBot="1" x14ac:dyDescent="0.35">
      <c r="C330" s="3"/>
      <c r="D330" s="54"/>
      <c r="E330" s="48"/>
      <c r="G330" s="3"/>
      <c r="H330" s="53"/>
      <c r="I330" s="48"/>
      <c r="K330" s="5"/>
      <c r="L330" s="6"/>
      <c r="M330" s="49"/>
    </row>
    <row r="331" spans="3:13" ht="15" thickBot="1" x14ac:dyDescent="0.35">
      <c r="C331" s="3"/>
      <c r="D331" s="54"/>
      <c r="E331" s="48"/>
      <c r="G331" s="3"/>
      <c r="H331" s="53"/>
      <c r="I331" s="48"/>
      <c r="K331" s="5"/>
      <c r="L331" s="6"/>
      <c r="M331" s="49"/>
    </row>
    <row r="332" spans="3:13" ht="15" thickBot="1" x14ac:dyDescent="0.35">
      <c r="C332" s="3"/>
      <c r="D332" s="54"/>
      <c r="E332" s="48"/>
      <c r="G332" s="3"/>
      <c r="H332" s="53"/>
      <c r="I332" s="48"/>
      <c r="K332" s="5"/>
      <c r="L332" s="6"/>
      <c r="M332" s="49"/>
    </row>
    <row r="333" spans="3:13" ht="15" thickBot="1" x14ac:dyDescent="0.35">
      <c r="C333" s="3"/>
      <c r="D333" s="54"/>
      <c r="E333" s="48"/>
      <c r="G333" s="3"/>
      <c r="H333" s="53"/>
      <c r="I333" s="48"/>
      <c r="K333" s="5"/>
      <c r="L333" s="6"/>
      <c r="M333" s="49"/>
    </row>
    <row r="334" spans="3:13" ht="15" thickBot="1" x14ac:dyDescent="0.35">
      <c r="C334" s="3"/>
      <c r="D334" s="54"/>
      <c r="E334" s="48"/>
      <c r="G334" s="3"/>
      <c r="H334" s="53"/>
      <c r="I334" s="48"/>
      <c r="K334" s="5"/>
      <c r="L334" s="6"/>
      <c r="M334" s="49"/>
    </row>
    <row r="335" spans="3:13" ht="15" thickBot="1" x14ac:dyDescent="0.35">
      <c r="C335" s="3"/>
      <c r="D335" s="54"/>
      <c r="E335" s="48"/>
      <c r="G335" s="3"/>
      <c r="H335" s="53"/>
      <c r="I335" s="48"/>
      <c r="K335" s="5"/>
      <c r="L335" s="6"/>
      <c r="M335" s="49"/>
    </row>
    <row r="336" spans="3:13" ht="15" thickBot="1" x14ac:dyDescent="0.35">
      <c r="C336" s="3"/>
      <c r="D336" s="54"/>
      <c r="E336" s="48"/>
      <c r="G336" s="3"/>
      <c r="H336" s="53"/>
      <c r="I336" s="48"/>
      <c r="K336" s="5"/>
      <c r="L336" s="6"/>
      <c r="M336" s="49"/>
    </row>
    <row r="337" spans="3:13" ht="15" thickBot="1" x14ac:dyDescent="0.35">
      <c r="C337" s="3"/>
      <c r="D337" s="54"/>
      <c r="E337" s="48"/>
      <c r="G337" s="3"/>
      <c r="H337" s="53"/>
      <c r="I337" s="48"/>
      <c r="K337" s="5"/>
      <c r="L337" s="6"/>
      <c r="M337" s="49"/>
    </row>
    <row r="338" spans="3:13" ht="15" thickBot="1" x14ac:dyDescent="0.35">
      <c r="C338" s="3"/>
      <c r="D338" s="54"/>
      <c r="E338" s="48"/>
      <c r="G338" s="3"/>
      <c r="H338" s="53"/>
      <c r="I338" s="48"/>
      <c r="K338" s="5"/>
      <c r="L338" s="6"/>
      <c r="M338" s="49"/>
    </row>
    <row r="339" spans="3:13" ht="15" thickBot="1" x14ac:dyDescent="0.35">
      <c r="C339" s="3"/>
      <c r="D339" s="54"/>
      <c r="E339" s="48"/>
      <c r="G339" s="3"/>
      <c r="H339" s="53"/>
      <c r="I339" s="48"/>
      <c r="K339" s="5"/>
      <c r="L339" s="6"/>
      <c r="M339" s="49"/>
    </row>
    <row r="340" spans="3:13" ht="15" thickBot="1" x14ac:dyDescent="0.35">
      <c r="C340" s="3"/>
      <c r="D340" s="54"/>
      <c r="E340" s="48"/>
      <c r="G340" s="3"/>
      <c r="H340" s="53"/>
      <c r="I340" s="48"/>
      <c r="K340" s="5"/>
      <c r="L340" s="6"/>
      <c r="M340" s="49"/>
    </row>
    <row r="341" spans="3:13" ht="15" thickBot="1" x14ac:dyDescent="0.35">
      <c r="C341" s="3"/>
      <c r="D341" s="54"/>
      <c r="E341" s="48"/>
      <c r="G341" s="3"/>
      <c r="H341" s="53"/>
      <c r="I341" s="48"/>
      <c r="K341" s="5"/>
      <c r="L341" s="6"/>
      <c r="M341" s="49"/>
    </row>
    <row r="342" spans="3:13" ht="15" thickBot="1" x14ac:dyDescent="0.35">
      <c r="C342" s="3"/>
      <c r="D342" s="54"/>
      <c r="E342" s="48"/>
      <c r="G342" s="3"/>
      <c r="H342" s="53"/>
      <c r="I342" s="48"/>
      <c r="K342" s="5"/>
      <c r="L342" s="6"/>
      <c r="M342" s="49"/>
    </row>
    <row r="343" spans="3:13" ht="15" thickBot="1" x14ac:dyDescent="0.35">
      <c r="C343" s="3"/>
      <c r="D343" s="54"/>
      <c r="E343" s="48"/>
      <c r="G343" s="3"/>
      <c r="H343" s="53"/>
      <c r="I343" s="48"/>
      <c r="K343" s="5"/>
      <c r="L343" s="6"/>
      <c r="M343" s="49"/>
    </row>
    <row r="344" spans="3:13" ht="15" thickBot="1" x14ac:dyDescent="0.35">
      <c r="C344" s="3"/>
      <c r="D344" s="54"/>
      <c r="E344" s="48"/>
      <c r="G344" s="3"/>
      <c r="H344" s="53"/>
      <c r="I344" s="48"/>
      <c r="K344" s="5"/>
      <c r="L344" s="6"/>
      <c r="M344" s="49"/>
    </row>
    <row r="345" spans="3:13" ht="15" thickBot="1" x14ac:dyDescent="0.35">
      <c r="C345" s="3"/>
      <c r="D345" s="54"/>
      <c r="E345" s="48"/>
      <c r="G345" s="3"/>
      <c r="H345" s="53"/>
      <c r="I345" s="48"/>
      <c r="K345" s="5"/>
      <c r="L345" s="6"/>
      <c r="M345" s="49"/>
    </row>
    <row r="346" spans="3:13" ht="15" thickBot="1" x14ac:dyDescent="0.35">
      <c r="C346" s="3"/>
      <c r="D346" s="54"/>
      <c r="E346" s="48"/>
      <c r="G346" s="3"/>
      <c r="H346" s="53"/>
      <c r="I346" s="48"/>
      <c r="K346" s="5"/>
      <c r="L346" s="6"/>
      <c r="M346" s="49"/>
    </row>
    <row r="347" spans="3:13" ht="15" thickBot="1" x14ac:dyDescent="0.35">
      <c r="C347" s="3"/>
      <c r="D347" s="54"/>
      <c r="E347" s="48"/>
      <c r="G347" s="3"/>
      <c r="H347" s="53"/>
      <c r="I347" s="48"/>
      <c r="K347" s="5"/>
      <c r="L347" s="6"/>
      <c r="M347" s="49"/>
    </row>
    <row r="348" spans="3:13" ht="15" thickBot="1" x14ac:dyDescent="0.35">
      <c r="C348" s="3"/>
      <c r="D348" s="54"/>
      <c r="E348" s="48"/>
      <c r="G348" s="3"/>
      <c r="H348" s="53"/>
      <c r="I348" s="48"/>
      <c r="K348" s="5"/>
      <c r="L348" s="6"/>
      <c r="M348" s="49"/>
    </row>
    <row r="349" spans="3:13" ht="15" thickBot="1" x14ac:dyDescent="0.35">
      <c r="C349" s="3"/>
      <c r="D349" s="54"/>
      <c r="E349" s="48"/>
      <c r="G349" s="3"/>
      <c r="H349" s="53"/>
      <c r="I349" s="48"/>
      <c r="K349" s="5"/>
      <c r="L349" s="6"/>
      <c r="M349" s="49"/>
    </row>
    <row r="350" spans="3:13" ht="15" thickBot="1" x14ac:dyDescent="0.35">
      <c r="C350" s="3"/>
      <c r="D350" s="54"/>
      <c r="E350" s="48"/>
      <c r="G350" s="3"/>
      <c r="H350" s="53"/>
      <c r="I350" s="48"/>
      <c r="K350" s="5"/>
      <c r="L350" s="6"/>
      <c r="M350" s="49"/>
    </row>
    <row r="351" spans="3:13" ht="15" thickBot="1" x14ac:dyDescent="0.35">
      <c r="C351" s="3"/>
      <c r="D351" s="54"/>
      <c r="E351" s="48"/>
      <c r="G351" s="3"/>
      <c r="H351" s="53"/>
      <c r="I351" s="48"/>
      <c r="K351" s="5"/>
      <c r="L351" s="6"/>
      <c r="M351" s="49"/>
    </row>
    <row r="352" spans="3:13" ht="15" thickBot="1" x14ac:dyDescent="0.35">
      <c r="C352" s="3"/>
      <c r="D352" s="54"/>
      <c r="E352" s="48"/>
      <c r="G352" s="3"/>
      <c r="H352" s="53"/>
      <c r="I352" s="48"/>
      <c r="K352" s="5"/>
      <c r="L352" s="6"/>
      <c r="M352" s="49"/>
    </row>
    <row r="353" spans="3:13" ht="15" thickBot="1" x14ac:dyDescent="0.35">
      <c r="C353" s="3"/>
      <c r="D353" s="54"/>
      <c r="E353" s="48"/>
      <c r="G353" s="3"/>
      <c r="H353" s="53"/>
      <c r="I353" s="48"/>
      <c r="K353" s="5"/>
      <c r="L353" s="6"/>
      <c r="M353" s="49"/>
    </row>
    <row r="354" spans="3:13" ht="15" thickBot="1" x14ac:dyDescent="0.35">
      <c r="C354" s="3"/>
      <c r="D354" s="54"/>
      <c r="E354" s="48"/>
      <c r="G354" s="3"/>
      <c r="H354" s="53"/>
      <c r="I354" s="48"/>
      <c r="K354" s="5"/>
      <c r="L354" s="6"/>
      <c r="M354" s="49"/>
    </row>
    <row r="355" spans="3:13" ht="15" thickBot="1" x14ac:dyDescent="0.35">
      <c r="C355" s="3"/>
      <c r="D355" s="54"/>
      <c r="E355" s="48"/>
      <c r="G355" s="3"/>
      <c r="H355" s="53"/>
      <c r="I355" s="48"/>
      <c r="K355" s="5"/>
      <c r="L355" s="6"/>
      <c r="M355" s="49"/>
    </row>
    <row r="356" spans="3:13" ht="15" thickBot="1" x14ac:dyDescent="0.35">
      <c r="C356" s="3"/>
      <c r="D356" s="54"/>
      <c r="E356" s="48"/>
      <c r="G356" s="3"/>
      <c r="H356" s="53"/>
      <c r="I356" s="48"/>
      <c r="K356" s="5"/>
      <c r="L356" s="6"/>
      <c r="M356" s="49"/>
    </row>
    <row r="357" spans="3:13" ht="15" thickBot="1" x14ac:dyDescent="0.35">
      <c r="C357" s="3"/>
      <c r="D357" s="54"/>
      <c r="E357" s="48"/>
      <c r="G357" s="3"/>
      <c r="H357" s="53"/>
      <c r="I357" s="48"/>
      <c r="K357" s="5"/>
      <c r="L357" s="6"/>
      <c r="M357" s="49"/>
    </row>
    <row r="358" spans="3:13" ht="15" thickBot="1" x14ac:dyDescent="0.35">
      <c r="C358" s="3"/>
      <c r="D358" s="54"/>
      <c r="E358" s="48"/>
      <c r="G358" s="3"/>
      <c r="H358" s="53"/>
      <c r="I358" s="48"/>
      <c r="K358" s="5"/>
      <c r="L358" s="6"/>
      <c r="M358" s="49"/>
    </row>
    <row r="359" spans="3:13" ht="15" thickBot="1" x14ac:dyDescent="0.35">
      <c r="C359" s="3"/>
      <c r="D359" s="54"/>
      <c r="E359" s="48"/>
      <c r="G359" s="3"/>
      <c r="H359" s="53"/>
      <c r="I359" s="48"/>
      <c r="K359" s="5"/>
      <c r="L359" s="6"/>
      <c r="M359" s="49"/>
    </row>
    <row r="360" spans="3:13" ht="15" thickBot="1" x14ac:dyDescent="0.35">
      <c r="C360" s="3"/>
      <c r="D360" s="54"/>
      <c r="E360" s="48"/>
      <c r="G360" s="3"/>
      <c r="H360" s="53"/>
      <c r="I360" s="48"/>
      <c r="K360" s="5"/>
      <c r="L360" s="6"/>
      <c r="M360" s="49"/>
    </row>
    <row r="361" spans="3:13" ht="15" thickBot="1" x14ac:dyDescent="0.35">
      <c r="C361" s="3"/>
      <c r="D361" s="54"/>
      <c r="E361" s="48"/>
      <c r="G361" s="3"/>
      <c r="H361" s="53"/>
      <c r="I361" s="48"/>
      <c r="K361" s="5"/>
      <c r="L361" s="6"/>
      <c r="M361" s="49"/>
    </row>
    <row r="362" spans="3:13" ht="15" thickBot="1" x14ac:dyDescent="0.35">
      <c r="C362" s="3"/>
      <c r="D362" s="54"/>
      <c r="E362" s="48"/>
      <c r="G362" s="3"/>
      <c r="H362" s="53"/>
      <c r="I362" s="48"/>
      <c r="K362" s="5"/>
      <c r="L362" s="6"/>
      <c r="M362" s="49"/>
    </row>
    <row r="363" spans="3:13" ht="15" thickBot="1" x14ac:dyDescent="0.35">
      <c r="C363" s="3"/>
      <c r="D363" s="54"/>
      <c r="E363" s="48"/>
      <c r="G363" s="3"/>
      <c r="H363" s="53"/>
      <c r="I363" s="48"/>
      <c r="K363" s="5"/>
      <c r="L363" s="6"/>
      <c r="M363" s="49"/>
    </row>
    <row r="364" spans="3:13" ht="15" thickBot="1" x14ac:dyDescent="0.35">
      <c r="C364" s="3"/>
      <c r="D364" s="54"/>
      <c r="E364" s="48"/>
      <c r="G364" s="3"/>
      <c r="H364" s="53"/>
      <c r="I364" s="48"/>
      <c r="K364" s="5"/>
      <c r="L364" s="6"/>
      <c r="M364" s="49"/>
    </row>
    <row r="365" spans="3:13" ht="15" thickBot="1" x14ac:dyDescent="0.35">
      <c r="C365" s="3"/>
      <c r="D365" s="54"/>
      <c r="E365" s="48"/>
      <c r="G365" s="3"/>
      <c r="H365" s="53"/>
      <c r="I365" s="48"/>
      <c r="K365" s="5"/>
      <c r="L365" s="6"/>
      <c r="M365" s="49"/>
    </row>
    <row r="366" spans="3:13" ht="15" thickBot="1" x14ac:dyDescent="0.35">
      <c r="C366" s="3"/>
      <c r="D366" s="54"/>
      <c r="E366" s="48"/>
      <c r="G366" s="3"/>
      <c r="H366" s="53"/>
      <c r="I366" s="48"/>
      <c r="K366" s="5"/>
      <c r="L366" s="6"/>
      <c r="M366" s="49"/>
    </row>
    <row r="367" spans="3:13" ht="15" thickBot="1" x14ac:dyDescent="0.35">
      <c r="C367" s="3"/>
      <c r="D367" s="54"/>
      <c r="E367" s="48"/>
      <c r="G367" s="3"/>
      <c r="H367" s="53"/>
      <c r="I367" s="48"/>
      <c r="K367" s="5"/>
      <c r="L367" s="6"/>
      <c r="M367" s="49"/>
    </row>
    <row r="368" spans="3:13" ht="15" thickBot="1" x14ac:dyDescent="0.35">
      <c r="C368" s="3"/>
      <c r="D368" s="54"/>
      <c r="E368" s="48"/>
      <c r="G368" s="3"/>
      <c r="H368" s="53"/>
      <c r="I368" s="48"/>
      <c r="K368" s="5"/>
      <c r="L368" s="6"/>
      <c r="M368" s="49"/>
    </row>
    <row r="369" spans="3:13" ht="15" thickBot="1" x14ac:dyDescent="0.35">
      <c r="C369" s="3"/>
      <c r="D369" s="54"/>
      <c r="E369" s="48"/>
      <c r="G369" s="3"/>
      <c r="H369" s="53"/>
      <c r="I369" s="48"/>
      <c r="K369" s="5"/>
      <c r="L369" s="6"/>
      <c r="M369" s="49"/>
    </row>
    <row r="370" spans="3:13" ht="15" thickBot="1" x14ac:dyDescent="0.35">
      <c r="C370" s="3"/>
      <c r="D370" s="54"/>
      <c r="E370" s="48"/>
      <c r="G370" s="3"/>
      <c r="H370" s="53"/>
      <c r="I370" s="48"/>
      <c r="K370" s="5"/>
      <c r="L370" s="6"/>
      <c r="M370" s="49"/>
    </row>
    <row r="371" spans="3:13" ht="15" thickBot="1" x14ac:dyDescent="0.35">
      <c r="C371" s="3"/>
      <c r="D371" s="54"/>
      <c r="E371" s="48"/>
      <c r="G371" s="3"/>
      <c r="H371" s="53"/>
      <c r="I371" s="48"/>
      <c r="K371" s="5"/>
      <c r="L371" s="6"/>
      <c r="M371" s="49"/>
    </row>
    <row r="372" spans="3:13" ht="15" thickBot="1" x14ac:dyDescent="0.35">
      <c r="C372" s="3"/>
      <c r="D372" s="54"/>
      <c r="E372" s="48"/>
      <c r="G372" s="3"/>
      <c r="H372" s="53"/>
      <c r="I372" s="48"/>
      <c r="K372" s="5"/>
      <c r="L372" s="6"/>
      <c r="M372" s="49"/>
    </row>
    <row r="373" spans="3:13" ht="15" thickBot="1" x14ac:dyDescent="0.35">
      <c r="C373" s="3"/>
      <c r="D373" s="54"/>
      <c r="E373" s="48"/>
      <c r="G373" s="3"/>
      <c r="H373" s="53"/>
      <c r="I373" s="48"/>
      <c r="K373" s="5"/>
      <c r="L373" s="6"/>
      <c r="M373" s="49"/>
    </row>
    <row r="374" spans="3:13" ht="15" thickBot="1" x14ac:dyDescent="0.35">
      <c r="C374" s="3"/>
      <c r="D374" s="54"/>
      <c r="E374" s="48"/>
      <c r="G374" s="3"/>
      <c r="H374" s="53"/>
      <c r="I374" s="48"/>
      <c r="K374" s="5"/>
      <c r="L374" s="6"/>
      <c r="M374" s="49"/>
    </row>
    <row r="375" spans="3:13" ht="15" thickBot="1" x14ac:dyDescent="0.35">
      <c r="C375" s="3"/>
      <c r="D375" s="54"/>
      <c r="E375" s="48"/>
      <c r="G375" s="3"/>
      <c r="H375" s="53"/>
      <c r="I375" s="48"/>
      <c r="K375" s="5"/>
      <c r="L375" s="6"/>
      <c r="M375" s="49"/>
    </row>
    <row r="376" spans="3:13" ht="15" thickBot="1" x14ac:dyDescent="0.35">
      <c r="C376" s="3"/>
      <c r="D376" s="54"/>
      <c r="E376" s="48"/>
      <c r="G376" s="3"/>
      <c r="H376" s="53"/>
      <c r="I376" s="48"/>
      <c r="K376" s="5"/>
      <c r="L376" s="6"/>
      <c r="M376" s="49"/>
    </row>
    <row r="377" spans="3:13" ht="15" thickBot="1" x14ac:dyDescent="0.35">
      <c r="C377" s="3"/>
      <c r="D377" s="54"/>
      <c r="E377" s="48"/>
      <c r="G377" s="3"/>
      <c r="H377" s="53"/>
      <c r="I377" s="48"/>
      <c r="K377" s="5"/>
      <c r="L377" s="6"/>
      <c r="M377" s="49"/>
    </row>
    <row r="378" spans="3:13" ht="15" thickBot="1" x14ac:dyDescent="0.35">
      <c r="C378" s="3"/>
      <c r="D378" s="54"/>
      <c r="E378" s="48"/>
      <c r="G378" s="3"/>
      <c r="H378" s="53"/>
      <c r="I378" s="48"/>
      <c r="K378" s="5"/>
      <c r="L378" s="6"/>
      <c r="M378" s="49"/>
    </row>
    <row r="379" spans="3:13" ht="15" thickBot="1" x14ac:dyDescent="0.35">
      <c r="C379" s="3"/>
      <c r="D379" s="54"/>
      <c r="E379" s="48"/>
      <c r="G379" s="3"/>
      <c r="H379" s="53"/>
      <c r="I379" s="48"/>
      <c r="K379" s="5"/>
      <c r="L379" s="6"/>
      <c r="M379" s="49"/>
    </row>
    <row r="380" spans="3:13" ht="15" thickBot="1" x14ac:dyDescent="0.35">
      <c r="C380" s="3"/>
      <c r="D380" s="54"/>
      <c r="E380" s="48"/>
      <c r="G380" s="3"/>
      <c r="H380" s="53"/>
      <c r="I380" s="48"/>
      <c r="K380" s="5"/>
      <c r="L380" s="6"/>
      <c r="M380" s="49"/>
    </row>
    <row r="381" spans="3:13" ht="15" thickBot="1" x14ac:dyDescent="0.35">
      <c r="C381" s="3"/>
      <c r="D381" s="54"/>
      <c r="E381" s="48"/>
      <c r="G381" s="3"/>
      <c r="H381" s="53"/>
      <c r="I381" s="48"/>
      <c r="K381" s="5"/>
      <c r="L381" s="6"/>
      <c r="M381" s="49"/>
    </row>
    <row r="382" spans="3:13" ht="15" thickBot="1" x14ac:dyDescent="0.35">
      <c r="C382" s="3"/>
      <c r="D382" s="54"/>
      <c r="E382" s="48"/>
      <c r="G382" s="3"/>
      <c r="H382" s="53"/>
      <c r="I382" s="48"/>
      <c r="K382" s="5"/>
      <c r="L382" s="6"/>
      <c r="M382" s="49"/>
    </row>
    <row r="383" spans="3:13" ht="15" thickBot="1" x14ac:dyDescent="0.35">
      <c r="C383" s="3"/>
      <c r="D383" s="54"/>
      <c r="E383" s="48"/>
      <c r="G383" s="3"/>
      <c r="H383" s="53"/>
      <c r="I383" s="48"/>
      <c r="K383" s="5"/>
      <c r="L383" s="6"/>
      <c r="M383" s="49"/>
    </row>
    <row r="384" spans="3:13" ht="15" thickBot="1" x14ac:dyDescent="0.35">
      <c r="C384" s="3"/>
      <c r="D384" s="54"/>
      <c r="E384" s="48"/>
      <c r="G384" s="3"/>
      <c r="H384" s="53"/>
      <c r="I384" s="48"/>
      <c r="K384" s="5"/>
      <c r="L384" s="6"/>
      <c r="M384" s="49"/>
    </row>
    <row r="385" spans="3:13" ht="15" thickBot="1" x14ac:dyDescent="0.35">
      <c r="C385" s="3"/>
      <c r="D385" s="54"/>
      <c r="E385" s="48"/>
      <c r="G385" s="3"/>
      <c r="H385" s="53"/>
      <c r="I385" s="48"/>
      <c r="K385" s="5"/>
      <c r="L385" s="6"/>
      <c r="M385" s="49"/>
    </row>
    <row r="386" spans="3:13" ht="15" thickBot="1" x14ac:dyDescent="0.35">
      <c r="C386" s="3"/>
      <c r="D386" s="54"/>
      <c r="E386" s="48"/>
      <c r="G386" s="3"/>
      <c r="H386" s="53"/>
      <c r="I386" s="48"/>
      <c r="K386" s="5"/>
      <c r="L386" s="6"/>
      <c r="M386" s="49"/>
    </row>
    <row r="387" spans="3:13" ht="15" thickBot="1" x14ac:dyDescent="0.35">
      <c r="C387" s="3"/>
      <c r="D387" s="54"/>
      <c r="E387" s="48"/>
      <c r="G387" s="3"/>
      <c r="H387" s="53"/>
      <c r="I387" s="48"/>
      <c r="K387" s="5"/>
      <c r="L387" s="6"/>
      <c r="M387" s="49"/>
    </row>
    <row r="388" spans="3:13" ht="15" thickBot="1" x14ac:dyDescent="0.35">
      <c r="C388" s="3"/>
      <c r="D388" s="54"/>
      <c r="E388" s="48"/>
      <c r="G388" s="3"/>
      <c r="H388" s="53"/>
      <c r="I388" s="48"/>
      <c r="K388" s="5"/>
      <c r="L388" s="6"/>
      <c r="M388" s="49"/>
    </row>
    <row r="389" spans="3:13" ht="15" thickBot="1" x14ac:dyDescent="0.35">
      <c r="C389" s="3"/>
      <c r="D389" s="54"/>
      <c r="E389" s="48"/>
      <c r="G389" s="3"/>
      <c r="H389" s="53"/>
      <c r="I389" s="48"/>
      <c r="K389" s="5"/>
      <c r="L389" s="6"/>
      <c r="M389" s="49"/>
    </row>
    <row r="390" spans="3:13" ht="15" thickBot="1" x14ac:dyDescent="0.35">
      <c r="C390" s="3"/>
      <c r="D390" s="54"/>
      <c r="E390" s="48"/>
      <c r="G390" s="3"/>
      <c r="H390" s="53"/>
      <c r="I390" s="48"/>
      <c r="K390" s="5"/>
      <c r="L390" s="6"/>
      <c r="M390" s="49"/>
    </row>
    <row r="391" spans="3:13" ht="15" thickBot="1" x14ac:dyDescent="0.35">
      <c r="C391" s="3"/>
      <c r="D391" s="54"/>
      <c r="E391" s="48"/>
      <c r="G391" s="3"/>
      <c r="H391" s="53"/>
      <c r="I391" s="48"/>
      <c r="K391" s="5"/>
      <c r="L391" s="6"/>
      <c r="M391" s="49"/>
    </row>
    <row r="392" spans="3:13" ht="15" thickBot="1" x14ac:dyDescent="0.35">
      <c r="C392" s="3"/>
      <c r="D392" s="54"/>
      <c r="E392" s="48"/>
      <c r="G392" s="3"/>
      <c r="H392" s="53"/>
      <c r="I392" s="48"/>
      <c r="K392" s="5"/>
      <c r="L392" s="6"/>
      <c r="M392" s="49"/>
    </row>
    <row r="393" spans="3:13" ht="15" thickBot="1" x14ac:dyDescent="0.35">
      <c r="C393" s="3"/>
      <c r="D393" s="54"/>
      <c r="E393" s="48"/>
      <c r="G393" s="3"/>
      <c r="H393" s="53"/>
      <c r="I393" s="48"/>
      <c r="K393" s="5"/>
      <c r="L393" s="6"/>
      <c r="M393" s="49"/>
    </row>
    <row r="394" spans="3:13" ht="15" thickBot="1" x14ac:dyDescent="0.35">
      <c r="C394" s="3"/>
      <c r="D394" s="54"/>
      <c r="E394" s="48"/>
      <c r="G394" s="3"/>
      <c r="H394" s="53"/>
      <c r="I394" s="48"/>
      <c r="K394" s="5"/>
      <c r="L394" s="6"/>
      <c r="M394" s="49"/>
    </row>
    <row r="395" spans="3:13" ht="15" thickBot="1" x14ac:dyDescent="0.35">
      <c r="C395" s="3"/>
      <c r="D395" s="54"/>
      <c r="E395" s="48"/>
      <c r="G395" s="3"/>
      <c r="H395" s="53"/>
      <c r="I395" s="48"/>
      <c r="K395" s="5"/>
      <c r="L395" s="6"/>
      <c r="M395" s="49"/>
    </row>
    <row r="396" spans="3:13" ht="15" thickBot="1" x14ac:dyDescent="0.35">
      <c r="C396" s="3"/>
      <c r="D396" s="54"/>
      <c r="E396" s="48"/>
      <c r="G396" s="3"/>
      <c r="H396" s="53"/>
      <c r="I396" s="48"/>
      <c r="K396" s="5"/>
      <c r="L396" s="6"/>
      <c r="M396" s="49"/>
    </row>
    <row r="397" spans="3:13" ht="15" thickBot="1" x14ac:dyDescent="0.35">
      <c r="C397" s="3"/>
      <c r="D397" s="54"/>
      <c r="E397" s="48"/>
      <c r="G397" s="3"/>
      <c r="H397" s="53"/>
      <c r="I397" s="48"/>
      <c r="K397" s="5"/>
      <c r="L397" s="6"/>
      <c r="M397" s="49"/>
    </row>
    <row r="398" spans="3:13" ht="15" thickBot="1" x14ac:dyDescent="0.35">
      <c r="C398" s="3"/>
      <c r="D398" s="54"/>
      <c r="E398" s="48"/>
      <c r="G398" s="3"/>
      <c r="H398" s="53"/>
      <c r="I398" s="48"/>
      <c r="K398" s="5"/>
      <c r="L398" s="6"/>
      <c r="M398" s="49"/>
    </row>
    <row r="399" spans="3:13" ht="15" thickBot="1" x14ac:dyDescent="0.35">
      <c r="C399" s="3"/>
      <c r="D399" s="54"/>
      <c r="E399" s="48"/>
      <c r="G399" s="3"/>
      <c r="H399" s="53"/>
      <c r="I399" s="48"/>
      <c r="K399" s="5"/>
      <c r="L399" s="6"/>
      <c r="M399" s="49"/>
    </row>
    <row r="400" spans="3:13" ht="15" thickBot="1" x14ac:dyDescent="0.35">
      <c r="C400" s="3"/>
      <c r="D400" s="54"/>
      <c r="E400" s="48"/>
      <c r="G400" s="3"/>
      <c r="H400" s="53"/>
      <c r="I400" s="48"/>
      <c r="K400" s="5"/>
      <c r="L400" s="6"/>
      <c r="M400" s="49"/>
    </row>
    <row r="401" spans="3:13" ht="15" thickBot="1" x14ac:dyDescent="0.35">
      <c r="C401" s="3"/>
      <c r="D401" s="54"/>
      <c r="E401" s="48"/>
      <c r="G401" s="3"/>
      <c r="H401" s="53"/>
      <c r="I401" s="48"/>
      <c r="K401" s="5"/>
      <c r="L401" s="6"/>
      <c r="M401" s="49"/>
    </row>
    <row r="402" spans="3:13" ht="15" thickBot="1" x14ac:dyDescent="0.35">
      <c r="C402" s="3"/>
      <c r="D402" s="54"/>
      <c r="E402" s="48"/>
      <c r="G402" s="3"/>
      <c r="H402" s="53"/>
      <c r="I402" s="48"/>
      <c r="K402" s="5"/>
      <c r="L402" s="6"/>
      <c r="M402" s="49"/>
    </row>
    <row r="403" spans="3:13" ht="15" thickBot="1" x14ac:dyDescent="0.35">
      <c r="C403" s="3"/>
      <c r="D403" s="54"/>
      <c r="E403" s="48"/>
      <c r="G403" s="3"/>
      <c r="H403" s="53"/>
      <c r="I403" s="48"/>
      <c r="K403" s="5"/>
      <c r="L403" s="6"/>
      <c r="M403" s="49"/>
    </row>
    <row r="404" spans="3:13" ht="15" thickBot="1" x14ac:dyDescent="0.35">
      <c r="C404" s="3"/>
      <c r="D404" s="54"/>
      <c r="E404" s="48"/>
      <c r="G404" s="3"/>
      <c r="H404" s="53"/>
      <c r="I404" s="48"/>
      <c r="K404" s="5"/>
      <c r="L404" s="6"/>
      <c r="M404" s="49"/>
    </row>
    <row r="405" spans="3:13" ht="15" thickBot="1" x14ac:dyDescent="0.35">
      <c r="C405" s="3"/>
      <c r="D405" s="54"/>
      <c r="E405" s="48"/>
      <c r="G405" s="3"/>
      <c r="H405" s="53"/>
      <c r="I405" s="48"/>
      <c r="K405" s="5"/>
      <c r="L405" s="6"/>
      <c r="M405" s="49"/>
    </row>
    <row r="406" spans="3:13" ht="15" thickBot="1" x14ac:dyDescent="0.35">
      <c r="C406" s="3"/>
      <c r="D406" s="54"/>
      <c r="E406" s="48"/>
      <c r="G406" s="3"/>
      <c r="H406" s="53"/>
      <c r="I406" s="48"/>
      <c r="K406" s="5"/>
      <c r="L406" s="6"/>
      <c r="M406" s="49"/>
    </row>
    <row r="407" spans="3:13" ht="15" thickBot="1" x14ac:dyDescent="0.35">
      <c r="C407" s="3"/>
      <c r="D407" s="54"/>
      <c r="E407" s="48"/>
      <c r="G407" s="3"/>
      <c r="H407" s="53"/>
      <c r="I407" s="48"/>
      <c r="K407" s="5"/>
      <c r="L407" s="6"/>
      <c r="M407" s="49"/>
    </row>
    <row r="408" spans="3:13" ht="15" thickBot="1" x14ac:dyDescent="0.35">
      <c r="C408" s="3"/>
      <c r="D408" s="54"/>
      <c r="E408" s="48"/>
      <c r="G408" s="3"/>
      <c r="H408" s="53"/>
      <c r="I408" s="48"/>
      <c r="K408" s="5"/>
      <c r="L408" s="6"/>
      <c r="M408" s="49"/>
    </row>
    <row r="409" spans="3:13" ht="15" thickBot="1" x14ac:dyDescent="0.35">
      <c r="C409" s="3"/>
      <c r="D409" s="54"/>
      <c r="E409" s="48"/>
      <c r="G409" s="3"/>
      <c r="H409" s="53"/>
      <c r="I409" s="48"/>
      <c r="K409" s="5"/>
      <c r="L409" s="6"/>
      <c r="M409" s="49"/>
    </row>
    <row r="410" spans="3:13" ht="15" thickBot="1" x14ac:dyDescent="0.35">
      <c r="C410" s="3"/>
      <c r="D410" s="54"/>
      <c r="E410" s="48"/>
      <c r="G410" s="3"/>
      <c r="H410" s="53"/>
      <c r="I410" s="48"/>
      <c r="K410" s="5"/>
      <c r="L410" s="6"/>
      <c r="M410" s="49"/>
    </row>
    <row r="411" spans="3:13" ht="15" thickBot="1" x14ac:dyDescent="0.35">
      <c r="C411" s="3"/>
      <c r="D411" s="54"/>
      <c r="E411" s="48"/>
      <c r="G411" s="3"/>
      <c r="H411" s="53"/>
      <c r="I411" s="48"/>
      <c r="K411" s="5"/>
      <c r="L411" s="6"/>
      <c r="M411" s="49"/>
    </row>
    <row r="412" spans="3:13" ht="15" thickBot="1" x14ac:dyDescent="0.35">
      <c r="C412" s="3"/>
      <c r="D412" s="54"/>
      <c r="E412" s="48"/>
      <c r="G412" s="3"/>
      <c r="H412" s="53"/>
      <c r="I412" s="48"/>
      <c r="K412" s="5"/>
      <c r="L412" s="6"/>
      <c r="M412" s="49"/>
    </row>
    <row r="413" spans="3:13" ht="15" thickBot="1" x14ac:dyDescent="0.35">
      <c r="C413" s="3"/>
      <c r="D413" s="54"/>
      <c r="E413" s="48"/>
      <c r="G413" s="3"/>
      <c r="H413" s="53"/>
      <c r="I413" s="48"/>
      <c r="K413" s="5"/>
      <c r="L413" s="6"/>
      <c r="M413" s="49"/>
    </row>
    <row r="414" spans="3:13" ht="15" thickBot="1" x14ac:dyDescent="0.35">
      <c r="C414" s="3"/>
      <c r="D414" s="54"/>
      <c r="E414" s="48"/>
      <c r="G414" s="3"/>
      <c r="H414" s="53"/>
      <c r="I414" s="48"/>
      <c r="K414" s="5"/>
      <c r="L414" s="6"/>
      <c r="M414" s="49"/>
    </row>
    <row r="415" spans="3:13" ht="15" thickBot="1" x14ac:dyDescent="0.35">
      <c r="C415" s="3"/>
      <c r="D415" s="54"/>
      <c r="E415" s="48"/>
      <c r="G415" s="3"/>
      <c r="H415" s="53"/>
      <c r="I415" s="48"/>
      <c r="K415" s="5"/>
      <c r="L415" s="6"/>
      <c r="M415" s="49"/>
    </row>
    <row r="416" spans="3:13" ht="15" thickBot="1" x14ac:dyDescent="0.35">
      <c r="C416" s="3"/>
      <c r="D416" s="54"/>
      <c r="E416" s="48"/>
      <c r="G416" s="3"/>
      <c r="H416" s="53"/>
      <c r="I416" s="48"/>
      <c r="K416" s="5"/>
      <c r="L416" s="6"/>
      <c r="M416" s="49"/>
    </row>
    <row r="417" spans="3:13" ht="15" thickBot="1" x14ac:dyDescent="0.35">
      <c r="C417" s="3"/>
      <c r="D417" s="54"/>
      <c r="E417" s="48"/>
      <c r="G417" s="3"/>
      <c r="H417" s="53"/>
      <c r="I417" s="48"/>
      <c r="K417" s="5"/>
      <c r="L417" s="6"/>
      <c r="M417" s="49"/>
    </row>
    <row r="418" spans="3:13" ht="15" thickBot="1" x14ac:dyDescent="0.35">
      <c r="C418" s="3"/>
      <c r="D418" s="54"/>
      <c r="E418" s="48"/>
      <c r="G418" s="3"/>
      <c r="H418" s="53"/>
      <c r="I418" s="48"/>
      <c r="K418" s="5"/>
      <c r="L418" s="6"/>
      <c r="M418" s="49"/>
    </row>
    <row r="419" spans="3:13" ht="15" thickBot="1" x14ac:dyDescent="0.35">
      <c r="C419" s="3"/>
      <c r="D419" s="54"/>
      <c r="E419" s="48"/>
      <c r="G419" s="3"/>
      <c r="H419" s="53"/>
      <c r="I419" s="48"/>
      <c r="K419" s="5"/>
      <c r="L419" s="6"/>
      <c r="M419" s="49"/>
    </row>
    <row r="420" spans="3:13" ht="15" thickBot="1" x14ac:dyDescent="0.35">
      <c r="C420" s="3"/>
      <c r="D420" s="54"/>
      <c r="E420" s="48"/>
      <c r="G420" s="3"/>
      <c r="H420" s="53"/>
      <c r="I420" s="48"/>
      <c r="K420" s="5"/>
      <c r="L420" s="6"/>
      <c r="M420" s="49"/>
    </row>
    <row r="421" spans="3:13" ht="15" thickBot="1" x14ac:dyDescent="0.35">
      <c r="C421" s="3"/>
      <c r="D421" s="54"/>
      <c r="E421" s="48"/>
      <c r="G421" s="3"/>
      <c r="H421" s="53"/>
      <c r="I421" s="48"/>
      <c r="K421" s="5"/>
      <c r="L421" s="6"/>
      <c r="M421" s="49"/>
    </row>
    <row r="422" spans="3:13" ht="15" thickBot="1" x14ac:dyDescent="0.35">
      <c r="C422" s="3"/>
      <c r="D422" s="54"/>
      <c r="E422" s="48"/>
      <c r="G422" s="3"/>
      <c r="H422" s="53"/>
      <c r="I422" s="48"/>
      <c r="K422" s="5"/>
      <c r="L422" s="6"/>
      <c r="M422" s="49"/>
    </row>
    <row r="423" spans="3:13" ht="15" thickBot="1" x14ac:dyDescent="0.35">
      <c r="C423" s="3"/>
      <c r="D423" s="54"/>
      <c r="E423" s="48"/>
      <c r="G423" s="3"/>
      <c r="H423" s="53"/>
      <c r="I423" s="48"/>
      <c r="K423" s="5"/>
      <c r="L423" s="6"/>
      <c r="M423" s="49"/>
    </row>
    <row r="424" spans="3:13" ht="15" thickBot="1" x14ac:dyDescent="0.35">
      <c r="C424" s="3"/>
      <c r="D424" s="54"/>
      <c r="E424" s="48"/>
      <c r="G424" s="3"/>
      <c r="H424" s="53"/>
      <c r="I424" s="48"/>
      <c r="K424" s="5"/>
      <c r="L424" s="6"/>
      <c r="M424" s="49"/>
    </row>
    <row r="425" spans="3:13" ht="15" thickBot="1" x14ac:dyDescent="0.35">
      <c r="C425" s="3"/>
      <c r="D425" s="54"/>
      <c r="E425" s="48"/>
      <c r="G425" s="3"/>
      <c r="H425" s="53"/>
      <c r="I425" s="48"/>
      <c r="K425" s="5"/>
      <c r="L425" s="6"/>
      <c r="M425" s="49"/>
    </row>
    <row r="426" spans="3:13" ht="15" thickBot="1" x14ac:dyDescent="0.35">
      <c r="C426" s="3"/>
      <c r="D426" s="54"/>
      <c r="E426" s="48"/>
      <c r="G426" s="3"/>
      <c r="H426" s="53"/>
      <c r="I426" s="48"/>
      <c r="K426" s="5"/>
      <c r="L426" s="6"/>
      <c r="M426" s="49"/>
    </row>
    <row r="427" spans="3:13" ht="15" thickBot="1" x14ac:dyDescent="0.35">
      <c r="C427" s="3"/>
      <c r="D427" s="54"/>
      <c r="E427" s="48"/>
      <c r="G427" s="3"/>
      <c r="H427" s="53"/>
      <c r="I427" s="48"/>
      <c r="K427" s="5"/>
      <c r="L427" s="6"/>
      <c r="M427" s="49"/>
    </row>
    <row r="428" spans="3:13" ht="15" thickBot="1" x14ac:dyDescent="0.35">
      <c r="C428" s="3"/>
      <c r="D428" s="54"/>
      <c r="E428" s="48"/>
      <c r="G428" s="3"/>
      <c r="H428" s="53"/>
      <c r="I428" s="48"/>
      <c r="K428" s="5"/>
      <c r="L428" s="6"/>
      <c r="M428" s="49"/>
    </row>
    <row r="429" spans="3:13" ht="15" thickBot="1" x14ac:dyDescent="0.35">
      <c r="C429" s="3"/>
      <c r="D429" s="54"/>
      <c r="E429" s="48"/>
      <c r="G429" s="3"/>
      <c r="H429" s="53"/>
      <c r="I429" s="48"/>
      <c r="K429" s="5"/>
      <c r="L429" s="6"/>
      <c r="M429" s="49"/>
    </row>
    <row r="430" spans="3:13" ht="15" thickBot="1" x14ac:dyDescent="0.35">
      <c r="C430" s="3"/>
      <c r="D430" s="54"/>
      <c r="E430" s="48"/>
      <c r="G430" s="3"/>
      <c r="H430" s="53"/>
      <c r="I430" s="48"/>
      <c r="K430" s="5"/>
      <c r="L430" s="6"/>
      <c r="M430" s="49"/>
    </row>
  </sheetData>
  <sheetProtection algorithmName="SHA-512" hashValue="PId3Qf1100fJrktMcZZ/41jN6e+/o7YojoXYrEYHb+Gp3REIfIGf8SON25M9v3lZ/cpoEPnrosat2OVhrQ58wg==" saltValue="X6q95fuvkB0lTCOQSlN/8w==" spinCount="100000" sheet="1" objects="1" scenarios="1" formatColumns="0" selectLockedCells="1"/>
  <mergeCells count="3">
    <mergeCell ref="C2:E2"/>
    <mergeCell ref="G2:I2"/>
    <mergeCell ref="K2:M2"/>
  </mergeCells>
  <conditionalFormatting sqref="O10">
    <cfRule type="containsText" dxfId="11" priority="1" operator="containsText" text="Saldo Negativo">
      <formula>NOT(ISERROR(SEARCH("Saldo Negativo",O10)))</formula>
    </cfRule>
    <cfRule type="containsText" dxfId="10" priority="2" operator="containsText" text="Saldo Positivo">
      <formula>NOT(ISERROR(SEARCH("Saldo Positivo",O10)))</formula>
    </cfRule>
  </conditionalFormatting>
  <hyperlinks>
    <hyperlink ref="A10" location="fev!A1" display="Fevereiro" xr:uid="{00000000-0004-0000-0800-000000000000}"/>
    <hyperlink ref="A12" location="abr!A1" display="Abril" xr:uid="{00000000-0004-0000-0800-000001000000}"/>
    <hyperlink ref="A11" location="mar!A1" display="Março" xr:uid="{00000000-0004-0000-0800-000002000000}"/>
    <hyperlink ref="A13" location="mai!A1" display="Maio" xr:uid="{00000000-0004-0000-0800-000003000000}"/>
    <hyperlink ref="A14" location="jun!A1" display="Junho" xr:uid="{00000000-0004-0000-0800-000004000000}"/>
    <hyperlink ref="A15" location="jul!A1" display="Julho" xr:uid="{00000000-0004-0000-0800-000005000000}"/>
    <hyperlink ref="A17" location="set!A1" display="Setembro" xr:uid="{00000000-0004-0000-0800-000007000000}"/>
    <hyperlink ref="A18" location="out!A1" display="Outubro" xr:uid="{00000000-0004-0000-0800-000008000000}"/>
    <hyperlink ref="A19" location="nov!A1" display="Novembro" xr:uid="{00000000-0004-0000-0800-000009000000}"/>
    <hyperlink ref="A20" location="dez!A1" display="Dezembro" xr:uid="{00000000-0004-0000-0800-00000A000000}"/>
    <hyperlink ref="A9" location="jan!A1" display="Janeiro" xr:uid="{00000000-0004-0000-0800-00000B000000}"/>
    <hyperlink ref="A21" location="'RESULTADO ANUAL'!A1" display="RESULTADO ANUAL" xr:uid="{00000000-0004-0000-0800-00000C000000}"/>
    <hyperlink ref="A8" location="PAINEL!A1" display="PAINEL" xr:uid="{00000000-0004-0000-0800-00000D000000}"/>
    <hyperlink ref="A22" location="INSTRUÇÕES!A1" display="INSTRUÇÕES" xr:uid="{510B8EE1-47EF-430B-ACBE-B448827CF631}"/>
  </hyperlinks>
  <pageMargins left="0.511811024" right="0.511811024" top="0.78740157499999996" bottom="0.78740157499999996" header="0.31496062000000002" footer="0.31496062000000002"/>
  <ignoredErrors>
    <ignoredError sqref="O3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</vt:i4>
      </vt:variant>
    </vt:vector>
  </HeadingPairs>
  <TitlesOfParts>
    <vt:vector size="17" baseType="lpstr">
      <vt:lpstr>PAINEL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RESULTADO ANUAL</vt:lpstr>
      <vt:lpstr>INSTRUÇÕES</vt:lpstr>
      <vt:lpstr>PAINEL!Area_de_impressao</vt:lpstr>
      <vt:lpstr>'RESULTADO ANUAL'!Area_de_impressao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Hermes Santos</cp:lastModifiedBy>
  <cp:lastPrinted>2024-03-19T18:19:08Z</cp:lastPrinted>
  <dcterms:created xsi:type="dcterms:W3CDTF">2015-04-23T14:27:31Z</dcterms:created>
  <dcterms:modified xsi:type="dcterms:W3CDTF">2024-03-19T19:16:45Z</dcterms:modified>
</cp:coreProperties>
</file>