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rmes\Desktop\EXCEL EASY\Planilhas\Para Divulgar\"/>
    </mc:Choice>
  </mc:AlternateContent>
  <bookViews>
    <workbookView xWindow="0" yWindow="0" windowWidth="20490" windowHeight="68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4" i="1"/>
  <c r="J35" i="1"/>
  <c r="J34" i="1"/>
  <c r="J33" i="1"/>
  <c r="J32" i="1"/>
  <c r="J31" i="1"/>
  <c r="J30" i="1"/>
  <c r="J29" i="1"/>
  <c r="J28" i="1"/>
  <c r="J27" i="1"/>
  <c r="J26" i="1"/>
  <c r="J25" i="1"/>
  <c r="H8" i="1" s="1"/>
  <c r="J24" i="1"/>
  <c r="J23" i="1"/>
  <c r="J22" i="1"/>
  <c r="J21" i="1"/>
  <c r="J20" i="1"/>
  <c r="J19" i="1"/>
  <c r="J18" i="1"/>
  <c r="J17" i="1"/>
  <c r="J16" i="1"/>
  <c r="J15" i="1"/>
  <c r="J14" i="1"/>
  <c r="J36" i="1" l="1"/>
  <c r="C6" i="1" s="1"/>
  <c r="C8" i="1" l="1"/>
  <c r="G5" i="1"/>
  <c r="G4" i="1"/>
  <c r="G6" i="1"/>
  <c r="G7" i="1"/>
  <c r="G8" i="1"/>
</calcChain>
</file>

<file path=xl/sharedStrings.xml><?xml version="1.0" encoding="utf-8"?>
<sst xmlns="http://schemas.openxmlformats.org/spreadsheetml/2006/main" count="46" uniqueCount="34">
  <si>
    <t>Meus Orçamentos e Despesas</t>
  </si>
  <si>
    <t>Despesas Totais</t>
  </si>
  <si>
    <t>Orçamento Total</t>
  </si>
  <si>
    <t>Diferença</t>
  </si>
  <si>
    <t>Para onde meus gastos estão indo?</t>
  </si>
  <si>
    <t>Transporte</t>
  </si>
  <si>
    <t>Hospedagem</t>
  </si>
  <si>
    <t>Alimentação</t>
  </si>
  <si>
    <t>Entretenimento</t>
  </si>
  <si>
    <t>Outros</t>
  </si>
  <si>
    <t>Quais são as minhas despesas?</t>
  </si>
  <si>
    <t>Descrição</t>
  </si>
  <si>
    <t>Categoria</t>
  </si>
  <si>
    <t>Quantidade</t>
  </si>
  <si>
    <t>Preço</t>
  </si>
  <si>
    <t>Total</t>
  </si>
  <si>
    <t>Total em Despesas</t>
  </si>
  <si>
    <t>Taxi e Onibus</t>
  </si>
  <si>
    <t>Jantares</t>
  </si>
  <si>
    <t>Cafés e Lanches</t>
  </si>
  <si>
    <t>Mapas e Guias</t>
  </si>
  <si>
    <t>Lembranças e presentes</t>
  </si>
  <si>
    <t>Entrada para shows</t>
  </si>
  <si>
    <t>Entrada para museus</t>
  </si>
  <si>
    <t>Laches e Bebidas</t>
  </si>
  <si>
    <t xml:space="preserve">Hotel  </t>
  </si>
  <si>
    <t>Condução</t>
  </si>
  <si>
    <t>Voos</t>
  </si>
  <si>
    <t>Estacionamento</t>
  </si>
  <si>
    <t>Comece digitando o "Orçamento Total" para sua viagem. Em seguida, insira seus gastos, para ver se você vai ter dinheiro extra ou se você vai precisar cortar.</t>
  </si>
  <si>
    <t>← Veja um resumo de suas despesas totais</t>
  </si>
  <si>
    <t>← Registre aqui todas as suas despesas de viagem</t>
  </si>
  <si>
    <t>Desenvolvido por:</t>
  </si>
  <si>
    <t>Planejamento para viagem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</si>
</sst>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4" tint="-0.249977111117893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4" tint="-0.249977111117893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93A3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 style="thick">
        <color theme="4" tint="0.79998168889431442"/>
      </right>
      <top/>
      <bottom style="thick">
        <color theme="4" tint="0.79998168889431442"/>
      </bottom>
      <diagonal/>
    </border>
    <border>
      <left style="thick">
        <color theme="4" tint="0.79998168889431442"/>
      </left>
      <right/>
      <top/>
      <bottom style="thick">
        <color theme="4" tint="0.79998168889431442"/>
      </bottom>
      <diagonal/>
    </border>
    <border>
      <left/>
      <right style="thick">
        <color theme="4" tint="0.79998168889431442"/>
      </right>
      <top style="thick">
        <color theme="4" tint="0.79998168889431442"/>
      </top>
      <bottom style="thick">
        <color theme="4" tint="0.79998168889431442"/>
      </bottom>
      <diagonal/>
    </border>
    <border>
      <left/>
      <right style="thick">
        <color theme="4" tint="0.79998168889431442"/>
      </right>
      <top style="thick">
        <color theme="4" tint="0.79998168889431442"/>
      </top>
      <bottom/>
      <diagonal/>
    </border>
    <border>
      <left/>
      <right/>
      <top/>
      <bottom style="hair">
        <color theme="4"/>
      </bottom>
      <diagonal/>
    </border>
    <border>
      <left/>
      <right style="hair">
        <color theme="4"/>
      </right>
      <top/>
      <bottom style="hair">
        <color theme="4"/>
      </bottom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  <border>
      <left style="hair">
        <color theme="4"/>
      </left>
      <right/>
      <top/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/>
      <diagonal/>
    </border>
    <border>
      <left/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/>
      <right/>
      <top style="double">
        <color theme="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0" fillId="5" borderId="0" xfId="0" applyFill="1"/>
    <xf numFmtId="0" fontId="5" fillId="2" borderId="0" xfId="0" applyFont="1" applyFill="1" applyAlignment="1">
      <alignment horizontal="center"/>
    </xf>
    <xf numFmtId="0" fontId="4" fillId="5" borderId="0" xfId="0" applyFont="1" applyFill="1" applyAlignment="1">
      <alignment horizontal="right"/>
    </xf>
    <xf numFmtId="0" fontId="6" fillId="5" borderId="0" xfId="0" applyFont="1" applyFill="1"/>
    <xf numFmtId="0" fontId="0" fillId="0" borderId="0" xfId="0" applyAlignment="1"/>
    <xf numFmtId="0" fontId="7" fillId="13" borderId="0" xfId="0" applyFont="1" applyFill="1" applyAlignment="1">
      <alignment horizontal="left" vertical="center" indent="1"/>
    </xf>
    <xf numFmtId="0" fontId="7" fillId="13" borderId="0" xfId="0" applyFont="1" applyFill="1" applyAlignment="1">
      <alignment horizontal="left" vertical="center"/>
    </xf>
    <xf numFmtId="0" fontId="8" fillId="13" borderId="0" xfId="0" applyFont="1" applyFill="1" applyAlignment="1">
      <alignment vertical="center"/>
    </xf>
    <xf numFmtId="0" fontId="6" fillId="5" borderId="15" xfId="0" applyFont="1" applyFill="1" applyBorder="1"/>
    <xf numFmtId="0" fontId="6" fillId="5" borderId="15" xfId="0" applyFont="1" applyFill="1" applyBorder="1" applyAlignment="1">
      <alignment horizontal="left" indent="1"/>
    </xf>
    <xf numFmtId="0" fontId="9" fillId="5" borderId="15" xfId="0" applyFont="1" applyFill="1" applyBorder="1" applyAlignment="1">
      <alignment horizontal="right" vertical="center"/>
    </xf>
    <xf numFmtId="44" fontId="9" fillId="5" borderId="15" xfId="1" applyFont="1" applyFill="1" applyBorder="1" applyAlignment="1">
      <alignment horizontal="right" vertical="center"/>
    </xf>
    <xf numFmtId="44" fontId="10" fillId="3" borderId="0" xfId="1" applyFont="1" applyFill="1" applyAlignment="1">
      <alignment horizontal="center"/>
    </xf>
    <xf numFmtId="44" fontId="11" fillId="4" borderId="0" xfId="1" applyFont="1" applyFill="1" applyAlignment="1">
      <alignment horizontal="center"/>
    </xf>
    <xf numFmtId="9" fontId="0" fillId="5" borderId="0" xfId="0" applyNumberFormat="1" applyFill="1"/>
    <xf numFmtId="9" fontId="10" fillId="3" borderId="1" xfId="2" applyFont="1" applyFill="1" applyBorder="1" applyAlignment="1">
      <alignment horizontal="center"/>
    </xf>
    <xf numFmtId="9" fontId="10" fillId="10" borderId="3" xfId="2" applyFont="1" applyFill="1" applyBorder="1" applyAlignment="1">
      <alignment horizontal="center"/>
    </xf>
    <xf numFmtId="9" fontId="10" fillId="11" borderId="3" xfId="2" applyFont="1" applyFill="1" applyBorder="1" applyAlignment="1">
      <alignment horizontal="center"/>
    </xf>
    <xf numFmtId="9" fontId="10" fillId="9" borderId="3" xfId="2" applyFont="1" applyFill="1" applyBorder="1" applyAlignment="1">
      <alignment horizontal="center"/>
    </xf>
    <xf numFmtId="9" fontId="10" fillId="7" borderId="4" xfId="2" applyFont="1" applyFill="1" applyBorder="1" applyAlignment="1">
      <alignment horizontal="center"/>
    </xf>
    <xf numFmtId="44" fontId="13" fillId="4" borderId="2" xfId="1" applyFont="1" applyFill="1" applyBorder="1"/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right" vertical="center" indent="2"/>
    </xf>
    <xf numFmtId="0" fontId="9" fillId="5" borderId="0" xfId="0" applyFont="1" applyFill="1" applyAlignment="1">
      <alignment horizontal="right" vertic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4" fontId="11" fillId="8" borderId="0" xfId="1" applyFont="1" applyFill="1" applyAlignment="1" applyProtection="1">
      <alignment horizontal="center"/>
      <protection locked="0"/>
    </xf>
    <xf numFmtId="0" fontId="8" fillId="8" borderId="5" xfId="0" applyFont="1" applyFill="1" applyBorder="1" applyAlignment="1" applyProtection="1">
      <alignment vertical="center"/>
      <protection locked="0"/>
    </xf>
    <xf numFmtId="0" fontId="8" fillId="8" borderId="5" xfId="0" applyFont="1" applyFill="1" applyBorder="1" applyAlignment="1" applyProtection="1">
      <alignment horizontal="left" vertical="center"/>
      <protection locked="0"/>
    </xf>
    <xf numFmtId="0" fontId="8" fillId="8" borderId="6" xfId="0" applyFont="1" applyFill="1" applyBorder="1" applyAlignment="1" applyProtection="1">
      <alignment vertical="center"/>
      <protection locked="0"/>
    </xf>
    <xf numFmtId="0" fontId="8" fillId="8" borderId="7" xfId="0" applyFont="1" applyFill="1" applyBorder="1" applyAlignment="1" applyProtection="1">
      <alignment horizontal="center" vertical="center"/>
      <protection locked="0"/>
    </xf>
    <xf numFmtId="44" fontId="8" fillId="8" borderId="7" xfId="1" applyFont="1" applyFill="1" applyBorder="1" applyAlignment="1" applyProtection="1">
      <alignment horizontal="right" vertical="center" indent="2"/>
      <protection locked="0"/>
    </xf>
    <xf numFmtId="44" fontId="8" fillId="12" borderId="8" xfId="1" applyFont="1" applyFill="1" applyBorder="1" applyAlignment="1" applyProtection="1">
      <alignment horizontal="right" vertical="center"/>
      <protection locked="0"/>
    </xf>
    <xf numFmtId="0" fontId="8" fillId="12" borderId="5" xfId="0" applyFont="1" applyFill="1" applyBorder="1" applyProtection="1">
      <protection locked="0"/>
    </xf>
    <xf numFmtId="0" fontId="8" fillId="8" borderId="9" xfId="0" applyFont="1" applyFill="1" applyBorder="1" applyAlignment="1" applyProtection="1">
      <alignment vertical="center"/>
      <protection locked="0"/>
    </xf>
    <xf numFmtId="0" fontId="8" fillId="8" borderId="9" xfId="0" applyFont="1" applyFill="1" applyBorder="1" applyAlignment="1" applyProtection="1">
      <alignment horizontal="left" vertical="center"/>
      <protection locked="0"/>
    </xf>
    <xf numFmtId="0" fontId="8" fillId="8" borderId="10" xfId="0" applyFont="1" applyFill="1" applyBorder="1" applyAlignment="1" applyProtection="1">
      <alignment vertical="center"/>
      <protection locked="0"/>
    </xf>
    <xf numFmtId="0" fontId="8" fillId="8" borderId="11" xfId="0" applyFont="1" applyFill="1" applyBorder="1" applyAlignment="1" applyProtection="1">
      <alignment horizontal="center" vertical="center"/>
      <protection locked="0"/>
    </xf>
    <xf numFmtId="44" fontId="8" fillId="8" borderId="11" xfId="1" applyFont="1" applyFill="1" applyBorder="1" applyAlignment="1" applyProtection="1">
      <alignment horizontal="right" vertical="center" indent="2"/>
      <protection locked="0"/>
    </xf>
    <xf numFmtId="0" fontId="8" fillId="12" borderId="9" xfId="0" applyFont="1" applyFill="1" applyBorder="1" applyProtection="1">
      <protection locked="0"/>
    </xf>
    <xf numFmtId="4" fontId="8" fillId="8" borderId="11" xfId="0" applyNumberFormat="1" applyFont="1" applyFill="1" applyBorder="1" applyAlignment="1" applyProtection="1">
      <alignment horizontal="right" vertical="center" indent="2"/>
      <protection locked="0"/>
    </xf>
    <xf numFmtId="0" fontId="8" fillId="8" borderId="12" xfId="0" applyFont="1" applyFill="1" applyBorder="1" applyAlignment="1" applyProtection="1">
      <alignment horizontal="left" vertical="center"/>
      <protection locked="0"/>
    </xf>
    <xf numFmtId="0" fontId="8" fillId="8" borderId="13" xfId="0" applyFont="1" applyFill="1" applyBorder="1" applyAlignment="1" applyProtection="1">
      <alignment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4" fontId="8" fillId="8" borderId="14" xfId="0" applyNumberFormat="1" applyFont="1" applyFill="1" applyBorder="1" applyAlignment="1" applyProtection="1">
      <alignment horizontal="right" vertical="center" indent="2"/>
      <protection locked="0"/>
    </xf>
    <xf numFmtId="0" fontId="8" fillId="12" borderId="12" xfId="0" applyFont="1" applyFill="1" applyBorder="1" applyProtection="1">
      <protection locked="0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9" fillId="5" borderId="0" xfId="0" applyFont="1" applyFill="1" applyAlignment="1">
      <alignment horizontal="left" vertical="center" inden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C93A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35388476502847"/>
          <c:y val="2.3852417011652638E-2"/>
          <c:w val="0.64402213605640912"/>
          <c:h val="0.94456569502550725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C93A37"/>
              </a:solidFill>
              <a:ln w="19050"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Plan1!$F$4:$F$8</c:f>
              <c:strCache>
                <c:ptCount val="5"/>
                <c:pt idx="0">
                  <c:v>Transporte</c:v>
                </c:pt>
                <c:pt idx="1">
                  <c:v>Hospedagem</c:v>
                </c:pt>
                <c:pt idx="2">
                  <c:v>Alimentação</c:v>
                </c:pt>
                <c:pt idx="3">
                  <c:v>Entretenimento</c:v>
                </c:pt>
                <c:pt idx="4">
                  <c:v>Outros</c:v>
                </c:pt>
              </c:strCache>
            </c:strRef>
          </c:cat>
          <c:val>
            <c:numRef>
              <c:f>Plan1!$G$4:$G$8</c:f>
              <c:numCache>
                <c:formatCode>0%</c:formatCode>
                <c:ptCount val="5"/>
                <c:pt idx="0">
                  <c:v>0.39359309912633172</c:v>
                </c:pt>
                <c:pt idx="1">
                  <c:v>0.22118184834297933</c:v>
                </c:pt>
                <c:pt idx="2">
                  <c:v>0.16035684004866002</c:v>
                </c:pt>
                <c:pt idx="3">
                  <c:v>4.0550005529546213E-2</c:v>
                </c:pt>
                <c:pt idx="4">
                  <c:v>0.18431820695248277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://www.exceleasy.com.br/" TargetMode="External"/><Relationship Id="rId18" Type="http://schemas.openxmlformats.org/officeDocument/2006/relationships/image" Target="../media/image10.jpeg"/><Relationship Id="rId3" Type="http://schemas.openxmlformats.org/officeDocument/2006/relationships/image" Target="../media/image2.png"/><Relationship Id="rId7" Type="http://schemas.openxmlformats.org/officeDocument/2006/relationships/hyperlink" Target="https://www.facebook.com/exceleasy.com.br" TargetMode="External"/><Relationship Id="rId12" Type="http://schemas.openxmlformats.org/officeDocument/2006/relationships/image" Target="../media/image7.png"/><Relationship Id="rId17" Type="http://schemas.openxmlformats.org/officeDocument/2006/relationships/hyperlink" Target="http://www.aprenderexcel.com.br/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9.png"/><Relationship Id="rId20" Type="http://schemas.openxmlformats.org/officeDocument/2006/relationships/image" Target="../media/image11.pn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hyperlink" Target="https://plus.google.com/u/0/b/116439456820776695184/116439456820776695184/about" TargetMode="External"/><Relationship Id="rId5" Type="http://schemas.openxmlformats.org/officeDocument/2006/relationships/hyperlink" Target="https://twitter.com/excel_easy" TargetMode="External"/><Relationship Id="rId15" Type="http://schemas.openxmlformats.org/officeDocument/2006/relationships/hyperlink" Target="http://youtu.be/5OFyqZ8dkdw" TargetMode="External"/><Relationship Id="rId10" Type="http://schemas.openxmlformats.org/officeDocument/2006/relationships/image" Target="../media/image6.png"/><Relationship Id="rId19" Type="http://schemas.openxmlformats.org/officeDocument/2006/relationships/hyperlink" Target="http://loja.exceleasy.com.br/produto/planilha-planejamento-de-viagens" TargetMode="External"/><Relationship Id="rId4" Type="http://schemas.openxmlformats.org/officeDocument/2006/relationships/image" Target="../media/image3.png"/><Relationship Id="rId9" Type="http://schemas.openxmlformats.org/officeDocument/2006/relationships/hyperlink" Target="https://www.youtube.com/user/exceleasy1" TargetMode="External"/><Relationship Id="rId1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152401</xdr:colOff>
      <xdr:row>2</xdr:row>
      <xdr:rowOff>4763</xdr:rowOff>
    </xdr:from>
    <xdr:to>
      <xdr:col>10</xdr:col>
      <xdr:colOff>600075</xdr:colOff>
      <xdr:row>8</xdr:row>
      <xdr:rowOff>190500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809625</xdr:colOff>
      <xdr:row>0</xdr:row>
      <xdr:rowOff>123826</xdr:rowOff>
    </xdr:from>
    <xdr:to>
      <xdr:col>9</xdr:col>
      <xdr:colOff>179986</xdr:colOff>
      <xdr:row>0</xdr:row>
      <xdr:rowOff>462610</xdr:rowOff>
    </xdr:to>
    <xdr:pic>
      <xdr:nvPicPr>
        <xdr:cNvPr id="6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23826"/>
          <a:ext cx="351436" cy="338784"/>
        </a:xfrm>
        <a:prstGeom prst="rect">
          <a:avLst/>
        </a:prstGeom>
      </xdr:spPr>
    </xdr:pic>
    <xdr:clientData/>
  </xdr:twoCellAnchor>
  <xdr:twoCellAnchor editAs="oneCell">
    <xdr:from>
      <xdr:col>9</xdr:col>
      <xdr:colOff>246855</xdr:colOff>
      <xdr:row>0</xdr:row>
      <xdr:rowOff>133350</xdr:rowOff>
    </xdr:from>
    <xdr:to>
      <xdr:col>9</xdr:col>
      <xdr:colOff>571525</xdr:colOff>
      <xdr:row>0</xdr:row>
      <xdr:rowOff>458020</xdr:rowOff>
    </xdr:to>
    <xdr:pic>
      <xdr:nvPicPr>
        <xdr:cNvPr id="7" name="Picture 5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2780" y="133350"/>
          <a:ext cx="324670" cy="324670"/>
        </a:xfrm>
        <a:prstGeom prst="rect">
          <a:avLst/>
        </a:prstGeom>
      </xdr:spPr>
    </xdr:pic>
    <xdr:clientData/>
  </xdr:twoCellAnchor>
  <xdr:twoCellAnchor editAs="oneCell">
    <xdr:from>
      <xdr:col>9</xdr:col>
      <xdr:colOff>638394</xdr:colOff>
      <xdr:row>0</xdr:row>
      <xdr:rowOff>95250</xdr:rowOff>
    </xdr:from>
    <xdr:to>
      <xdr:col>10</xdr:col>
      <xdr:colOff>109719</xdr:colOff>
      <xdr:row>0</xdr:row>
      <xdr:rowOff>490500</xdr:rowOff>
    </xdr:to>
    <xdr:pic>
      <xdr:nvPicPr>
        <xdr:cNvPr id="8" name="Picture 6"/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319" y="95250"/>
          <a:ext cx="395250" cy="39525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1200150</xdr:colOff>
      <xdr:row>12</xdr:row>
      <xdr:rowOff>47625</xdr:rowOff>
    </xdr:from>
    <xdr:to>
      <xdr:col>12</xdr:col>
      <xdr:colOff>1560150</xdr:colOff>
      <xdr:row>14</xdr:row>
      <xdr:rowOff>26625</xdr:rowOff>
    </xdr:to>
    <xdr:pic>
      <xdr:nvPicPr>
        <xdr:cNvPr id="9" name="Imagem 8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0" y="3133725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788175</xdr:colOff>
      <xdr:row>12</xdr:row>
      <xdr:rowOff>45225</xdr:rowOff>
    </xdr:from>
    <xdr:to>
      <xdr:col>12</xdr:col>
      <xdr:colOff>1148175</xdr:colOff>
      <xdr:row>14</xdr:row>
      <xdr:rowOff>24225</xdr:rowOff>
    </xdr:to>
    <xdr:pic>
      <xdr:nvPicPr>
        <xdr:cNvPr id="10" name="Imagem 9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6275" y="3131325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2024025</xdr:colOff>
      <xdr:row>12</xdr:row>
      <xdr:rowOff>52350</xdr:rowOff>
    </xdr:from>
    <xdr:to>
      <xdr:col>12</xdr:col>
      <xdr:colOff>2384025</xdr:colOff>
      <xdr:row>14</xdr:row>
      <xdr:rowOff>31350</xdr:rowOff>
    </xdr:to>
    <xdr:pic>
      <xdr:nvPicPr>
        <xdr:cNvPr id="11" name="Imagem 10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2125" y="31384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1602525</xdr:colOff>
      <xdr:row>12</xdr:row>
      <xdr:rowOff>49950</xdr:rowOff>
    </xdr:from>
    <xdr:to>
      <xdr:col>12</xdr:col>
      <xdr:colOff>1962525</xdr:colOff>
      <xdr:row>14</xdr:row>
      <xdr:rowOff>28950</xdr:rowOff>
    </xdr:to>
    <xdr:pic>
      <xdr:nvPicPr>
        <xdr:cNvPr id="12" name="Imagem 11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0625" y="31360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723899</xdr:colOff>
      <xdr:row>8</xdr:row>
      <xdr:rowOff>161925</xdr:rowOff>
    </xdr:from>
    <xdr:to>
      <xdr:col>12</xdr:col>
      <xdr:colOff>2450574</xdr:colOff>
      <xdr:row>11</xdr:row>
      <xdr:rowOff>76200</xdr:rowOff>
    </xdr:to>
    <xdr:pic>
      <xdr:nvPicPr>
        <xdr:cNvPr id="14" name="Imagem 13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99" y="2476500"/>
          <a:ext cx="1726675" cy="495300"/>
        </a:xfrm>
        <a:prstGeom prst="rect">
          <a:avLst/>
        </a:prstGeom>
      </xdr:spPr>
    </xdr:pic>
    <xdr:clientData/>
  </xdr:twoCellAnchor>
  <xdr:twoCellAnchor editAs="oneCell">
    <xdr:from>
      <xdr:col>12</xdr:col>
      <xdr:colOff>1276350</xdr:colOff>
      <xdr:row>14</xdr:row>
      <xdr:rowOff>95251</xdr:rowOff>
    </xdr:from>
    <xdr:to>
      <xdr:col>12</xdr:col>
      <xdr:colOff>1883038</xdr:colOff>
      <xdr:row>17</xdr:row>
      <xdr:rowOff>1</xdr:rowOff>
    </xdr:to>
    <xdr:pic>
      <xdr:nvPicPr>
        <xdr:cNvPr id="2" name="Imagem 1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0" y="3562351"/>
          <a:ext cx="606688" cy="47625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762000</xdr:colOff>
      <xdr:row>5</xdr:row>
      <xdr:rowOff>107478</xdr:rowOff>
    </xdr:from>
    <xdr:to>
      <xdr:col>12</xdr:col>
      <xdr:colOff>2457449</xdr:colOff>
      <xdr:row>8</xdr:row>
      <xdr:rowOff>16226</xdr:rowOff>
    </xdr:to>
    <xdr:pic>
      <xdr:nvPicPr>
        <xdr:cNvPr id="3" name="Imagem 2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" y="1650528"/>
          <a:ext cx="1695449" cy="680273"/>
        </a:xfrm>
        <a:prstGeom prst="rect">
          <a:avLst/>
        </a:prstGeom>
      </xdr:spPr>
    </xdr:pic>
    <xdr:clientData/>
  </xdr:twoCellAnchor>
  <xdr:twoCellAnchor editAs="oneCell">
    <xdr:from>
      <xdr:col>12</xdr:col>
      <xdr:colOff>457200</xdr:colOff>
      <xdr:row>18</xdr:row>
      <xdr:rowOff>95250</xdr:rowOff>
    </xdr:from>
    <xdr:to>
      <xdr:col>12</xdr:col>
      <xdr:colOff>2705100</xdr:colOff>
      <xdr:row>24</xdr:row>
      <xdr:rowOff>26247</xdr:rowOff>
    </xdr:to>
    <xdr:pic>
      <xdr:nvPicPr>
        <xdr:cNvPr id="4" name="Imagem 3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300" y="4324350"/>
          <a:ext cx="2247900" cy="107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"/>
  <sheetViews>
    <sheetView showGridLines="0" tabSelected="1" topLeftCell="A10" zoomScaleNormal="100" workbookViewId="0">
      <selection activeCell="B21" sqref="B21"/>
    </sheetView>
  </sheetViews>
  <sheetFormatPr defaultRowHeight="15" x14ac:dyDescent="0.25"/>
  <cols>
    <col min="1" max="1" width="2.42578125" customWidth="1"/>
    <col min="2" max="2" width="2.28515625" customWidth="1"/>
    <col min="3" max="3" width="21.85546875" customWidth="1"/>
    <col min="4" max="4" width="2.85546875" customWidth="1"/>
    <col min="5" max="5" width="2" customWidth="1"/>
    <col min="6" max="6" width="15.28515625" bestFit="1" customWidth="1"/>
    <col min="8" max="8" width="12.140625" bestFit="1" customWidth="1"/>
    <col min="9" max="9" width="14.7109375" bestFit="1" customWidth="1"/>
    <col min="10" max="10" width="13.85546875" bestFit="1" customWidth="1"/>
    <col min="13" max="13" width="45.85546875" customWidth="1"/>
  </cols>
  <sheetData>
    <row r="1" spans="2:13" ht="42.75" customHeight="1" x14ac:dyDescent="0.25">
      <c r="B1" s="53" t="s">
        <v>33</v>
      </c>
      <c r="C1" s="53"/>
      <c r="D1" s="53"/>
      <c r="E1" s="53"/>
      <c r="F1" s="53"/>
      <c r="G1" s="53"/>
      <c r="H1" s="53"/>
      <c r="I1" s="53"/>
      <c r="J1" s="53"/>
      <c r="K1" s="53"/>
      <c r="M1" s="50" t="s">
        <v>29</v>
      </c>
    </row>
    <row r="2" spans="2:13" ht="21.75" customHeight="1" x14ac:dyDescent="0.25">
      <c r="B2" s="51" t="s">
        <v>0</v>
      </c>
      <c r="C2" s="51"/>
      <c r="D2" s="51"/>
      <c r="E2" s="52" t="s">
        <v>4</v>
      </c>
      <c r="F2" s="52"/>
      <c r="G2" s="52"/>
      <c r="H2" s="52"/>
      <c r="I2" s="52"/>
      <c r="J2" s="52"/>
      <c r="K2" s="52"/>
      <c r="M2" s="50"/>
    </row>
    <row r="3" spans="2:13" ht="17.25" x14ac:dyDescent="0.3">
      <c r="B3" s="1"/>
      <c r="C3" s="3" t="s">
        <v>2</v>
      </c>
      <c r="D3" s="1"/>
      <c r="E3" s="2"/>
      <c r="F3" s="2"/>
      <c r="G3" s="2"/>
      <c r="H3" s="2"/>
      <c r="I3" s="2"/>
      <c r="J3" s="2"/>
      <c r="K3" s="2"/>
    </row>
    <row r="4" spans="2:13" ht="19.5" thickBot="1" x14ac:dyDescent="0.35">
      <c r="B4" s="1"/>
      <c r="C4" s="29">
        <v>2750</v>
      </c>
      <c r="D4" s="1"/>
      <c r="E4" s="2"/>
      <c r="F4" s="4" t="s">
        <v>5</v>
      </c>
      <c r="G4" s="17">
        <f>H4/C6</f>
        <v>0.39359309912633172</v>
      </c>
      <c r="H4" s="22">
        <f>SUMIF($F$14:$F$35,"="&amp;F4,$J$14:$J$35)</f>
        <v>1067.7</v>
      </c>
      <c r="I4" s="2"/>
      <c r="J4" s="2"/>
      <c r="K4" s="2"/>
      <c r="M4" s="27" t="s">
        <v>30</v>
      </c>
    </row>
    <row r="5" spans="2:13" ht="20.25" thickTop="1" thickBot="1" x14ac:dyDescent="0.35">
      <c r="B5" s="1"/>
      <c r="C5" s="3" t="s">
        <v>1</v>
      </c>
      <c r="D5" s="1"/>
      <c r="E5" s="2"/>
      <c r="F5" s="4" t="s">
        <v>6</v>
      </c>
      <c r="G5" s="18">
        <f>H5/C6</f>
        <v>0.22118184834297933</v>
      </c>
      <c r="H5" s="22">
        <f t="shared" ref="H5:H8" si="0">SUMIF($F$14:$F$35,"="&amp;F5,$J$14:$J$35)</f>
        <v>600</v>
      </c>
      <c r="I5" s="2"/>
      <c r="J5" s="2"/>
      <c r="K5" s="2"/>
      <c r="M5" s="49" t="s">
        <v>32</v>
      </c>
    </row>
    <row r="6" spans="2:13" ht="20.25" thickTop="1" thickBot="1" x14ac:dyDescent="0.35">
      <c r="B6" s="1"/>
      <c r="C6" s="14">
        <f>J36</f>
        <v>2712.7</v>
      </c>
      <c r="D6" s="1"/>
      <c r="E6" s="2"/>
      <c r="F6" s="4" t="s">
        <v>7</v>
      </c>
      <c r="G6" s="19">
        <f>H6/C6</f>
        <v>0.16035684004866002</v>
      </c>
      <c r="H6" s="22">
        <f t="shared" si="0"/>
        <v>435</v>
      </c>
      <c r="I6" s="2"/>
      <c r="J6" s="2"/>
      <c r="K6" s="2"/>
      <c r="M6" s="28"/>
    </row>
    <row r="7" spans="2:13" ht="20.25" thickTop="1" thickBot="1" x14ac:dyDescent="0.35">
      <c r="B7" s="1"/>
      <c r="C7" s="3" t="s">
        <v>3</v>
      </c>
      <c r="D7" s="1"/>
      <c r="E7" s="2"/>
      <c r="F7" s="4" t="s">
        <v>8</v>
      </c>
      <c r="G7" s="20">
        <f>H7/C6</f>
        <v>4.0550005529546213E-2</v>
      </c>
      <c r="H7" s="22">
        <f t="shared" si="0"/>
        <v>110</v>
      </c>
      <c r="I7" s="2"/>
      <c r="J7" s="2"/>
      <c r="K7" s="2"/>
    </row>
    <row r="8" spans="2:13" ht="20.25" thickTop="1" thickBot="1" x14ac:dyDescent="0.35">
      <c r="B8" s="1"/>
      <c r="C8" s="15">
        <f>C4-C6</f>
        <v>37.300000000000182</v>
      </c>
      <c r="D8" s="1"/>
      <c r="E8" s="2"/>
      <c r="F8" s="4" t="s">
        <v>9</v>
      </c>
      <c r="G8" s="21">
        <f>H8/C6</f>
        <v>0.18431820695248277</v>
      </c>
      <c r="H8" s="22">
        <f t="shared" si="0"/>
        <v>500</v>
      </c>
      <c r="I8" s="2"/>
      <c r="J8" s="2"/>
      <c r="K8" s="2"/>
    </row>
    <row r="9" spans="2:13" ht="15.75" thickTop="1" x14ac:dyDescent="0.25">
      <c r="B9" s="1"/>
      <c r="C9" s="1"/>
      <c r="D9" s="1"/>
      <c r="E9" s="2"/>
      <c r="F9" s="2"/>
      <c r="G9" s="16"/>
      <c r="H9" s="2"/>
      <c r="I9" s="2"/>
      <c r="J9" s="2"/>
      <c r="K9" s="2"/>
    </row>
    <row r="12" spans="2:13" x14ac:dyDescent="0.25">
      <c r="B12" s="7"/>
      <c r="C12" s="8" t="s">
        <v>10</v>
      </c>
      <c r="D12" s="9"/>
      <c r="E12" s="9"/>
      <c r="F12" s="9"/>
      <c r="G12" s="9"/>
      <c r="H12" s="9"/>
      <c r="I12" s="9"/>
      <c r="J12" s="9"/>
      <c r="K12" s="9"/>
    </row>
    <row r="13" spans="2:13" x14ac:dyDescent="0.25">
      <c r="B13" s="54" t="s">
        <v>11</v>
      </c>
      <c r="C13" s="54"/>
      <c r="D13" s="54"/>
      <c r="E13" s="54"/>
      <c r="F13" s="23" t="s">
        <v>12</v>
      </c>
      <c r="G13" s="23"/>
      <c r="H13" s="24" t="s">
        <v>13</v>
      </c>
      <c r="I13" s="25" t="s">
        <v>14</v>
      </c>
      <c r="J13" s="26" t="s">
        <v>15</v>
      </c>
      <c r="K13" s="5"/>
    </row>
    <row r="14" spans="2:13" x14ac:dyDescent="0.25">
      <c r="B14" s="30"/>
      <c r="C14" s="30" t="s">
        <v>27</v>
      </c>
      <c r="D14" s="30"/>
      <c r="E14" s="30"/>
      <c r="F14" s="31" t="s">
        <v>5</v>
      </c>
      <c r="G14" s="32"/>
      <c r="H14" s="33">
        <v>2</v>
      </c>
      <c r="I14" s="34">
        <v>400</v>
      </c>
      <c r="J14" s="35">
        <f>IF(ISBLANK(I14),0,IF(ISBLANK(H14),I14,H14*I14))</f>
        <v>800</v>
      </c>
      <c r="K14" s="36"/>
    </row>
    <row r="15" spans="2:13" x14ac:dyDescent="0.25">
      <c r="B15" s="37"/>
      <c r="C15" s="37" t="s">
        <v>17</v>
      </c>
      <c r="D15" s="37"/>
      <c r="E15" s="37"/>
      <c r="F15" s="38" t="s">
        <v>5</v>
      </c>
      <c r="G15" s="39"/>
      <c r="H15" s="40">
        <v>5</v>
      </c>
      <c r="I15" s="41">
        <v>30</v>
      </c>
      <c r="J15" s="35">
        <f t="shared" ref="J15:J35" si="1">IF(ISBLANK(I15),0,IF(ISBLANK(H15),I15,H15*I15))</f>
        <v>150</v>
      </c>
      <c r="K15" s="42"/>
    </row>
    <row r="16" spans="2:13" x14ac:dyDescent="0.25">
      <c r="B16" s="37"/>
      <c r="C16" s="37" t="s">
        <v>26</v>
      </c>
      <c r="D16" s="37"/>
      <c r="E16" s="37"/>
      <c r="F16" s="38" t="s">
        <v>5</v>
      </c>
      <c r="G16" s="39"/>
      <c r="H16" s="40">
        <v>50</v>
      </c>
      <c r="I16" s="41">
        <v>0.56000000000000005</v>
      </c>
      <c r="J16" s="35">
        <f>IF(ISBLANK(I16),0,IF(ISBLANK(H16),I16,H16*I16))</f>
        <v>28.000000000000004</v>
      </c>
      <c r="K16" s="42"/>
    </row>
    <row r="17" spans="2:13" x14ac:dyDescent="0.25">
      <c r="B17" s="37"/>
      <c r="C17" s="37" t="s">
        <v>28</v>
      </c>
      <c r="D17" s="37"/>
      <c r="E17" s="37"/>
      <c r="F17" s="38" t="s">
        <v>5</v>
      </c>
      <c r="G17" s="39"/>
      <c r="H17" s="40">
        <v>6</v>
      </c>
      <c r="I17" s="41">
        <v>14.95</v>
      </c>
      <c r="J17" s="35">
        <f>IF(ISBLANK(I17),0,IF(ISBLANK(H17),I17,H17*I17))</f>
        <v>89.699999999999989</v>
      </c>
      <c r="K17" s="42"/>
    </row>
    <row r="18" spans="2:13" x14ac:dyDescent="0.25">
      <c r="B18" s="37"/>
      <c r="C18" s="37" t="s">
        <v>25</v>
      </c>
      <c r="D18" s="37"/>
      <c r="E18" s="37"/>
      <c r="F18" s="38" t="s">
        <v>6</v>
      </c>
      <c r="G18" s="39"/>
      <c r="H18" s="40">
        <v>5</v>
      </c>
      <c r="I18" s="41">
        <v>120</v>
      </c>
      <c r="J18" s="35">
        <f t="shared" si="1"/>
        <v>600</v>
      </c>
      <c r="K18" s="42"/>
      <c r="M18" s="27" t="s">
        <v>31</v>
      </c>
    </row>
    <row r="19" spans="2:13" x14ac:dyDescent="0.25">
      <c r="B19" s="37"/>
      <c r="C19" s="37" t="s">
        <v>19</v>
      </c>
      <c r="D19" s="37"/>
      <c r="E19" s="37"/>
      <c r="F19" s="38" t="s">
        <v>7</v>
      </c>
      <c r="G19" s="39"/>
      <c r="H19" s="40">
        <v>3</v>
      </c>
      <c r="I19" s="41">
        <v>45</v>
      </c>
      <c r="J19" s="35">
        <f t="shared" si="1"/>
        <v>135</v>
      </c>
      <c r="K19" s="42"/>
    </row>
    <row r="20" spans="2:13" x14ac:dyDescent="0.25">
      <c r="B20" s="37"/>
      <c r="C20" s="37" t="s">
        <v>18</v>
      </c>
      <c r="D20" s="37"/>
      <c r="E20" s="37"/>
      <c r="F20" s="38" t="s">
        <v>7</v>
      </c>
      <c r="G20" s="39"/>
      <c r="H20" s="40">
        <v>5</v>
      </c>
      <c r="I20" s="41">
        <v>50</v>
      </c>
      <c r="J20" s="35">
        <f t="shared" si="1"/>
        <v>250</v>
      </c>
      <c r="K20" s="42"/>
    </row>
    <row r="21" spans="2:13" x14ac:dyDescent="0.25">
      <c r="B21" s="37"/>
      <c r="C21" s="37" t="s">
        <v>24</v>
      </c>
      <c r="D21" s="37"/>
      <c r="E21" s="37"/>
      <c r="F21" s="38" t="s">
        <v>7</v>
      </c>
      <c r="G21" s="39"/>
      <c r="H21" s="40">
        <v>5</v>
      </c>
      <c r="I21" s="41">
        <v>10</v>
      </c>
      <c r="J21" s="35">
        <f t="shared" si="1"/>
        <v>50</v>
      </c>
      <c r="K21" s="42"/>
    </row>
    <row r="22" spans="2:13" x14ac:dyDescent="0.25">
      <c r="B22" s="37"/>
      <c r="C22" s="37" t="s">
        <v>23</v>
      </c>
      <c r="D22" s="37"/>
      <c r="E22" s="37"/>
      <c r="F22" s="38" t="s">
        <v>8</v>
      </c>
      <c r="G22" s="39"/>
      <c r="H22" s="40">
        <v>2</v>
      </c>
      <c r="I22" s="41">
        <v>20</v>
      </c>
      <c r="J22" s="35">
        <f t="shared" si="1"/>
        <v>40</v>
      </c>
      <c r="K22" s="42"/>
    </row>
    <row r="23" spans="2:13" x14ac:dyDescent="0.25">
      <c r="B23" s="37"/>
      <c r="C23" s="37" t="s">
        <v>22</v>
      </c>
      <c r="D23" s="37"/>
      <c r="E23" s="37"/>
      <c r="F23" s="38" t="s">
        <v>8</v>
      </c>
      <c r="G23" s="39"/>
      <c r="H23" s="40">
        <v>2</v>
      </c>
      <c r="I23" s="41">
        <v>35</v>
      </c>
      <c r="J23" s="35">
        <f t="shared" si="1"/>
        <v>70</v>
      </c>
      <c r="K23" s="42"/>
    </row>
    <row r="24" spans="2:13" x14ac:dyDescent="0.25">
      <c r="B24" s="37"/>
      <c r="C24" s="37" t="s">
        <v>20</v>
      </c>
      <c r="D24" s="37"/>
      <c r="E24" s="37"/>
      <c r="F24" s="38" t="s">
        <v>9</v>
      </c>
      <c r="G24" s="39"/>
      <c r="H24" s="40">
        <v>2</v>
      </c>
      <c r="I24" s="41">
        <v>50</v>
      </c>
      <c r="J24" s="35">
        <f t="shared" si="1"/>
        <v>100</v>
      </c>
      <c r="K24" s="42"/>
    </row>
    <row r="25" spans="2:13" x14ac:dyDescent="0.25">
      <c r="B25" s="37"/>
      <c r="C25" s="37" t="s">
        <v>21</v>
      </c>
      <c r="D25" s="37"/>
      <c r="E25" s="37"/>
      <c r="F25" s="38" t="s">
        <v>9</v>
      </c>
      <c r="G25" s="39"/>
      <c r="H25" s="40">
        <v>2</v>
      </c>
      <c r="I25" s="41">
        <v>200</v>
      </c>
      <c r="J25" s="35">
        <f t="shared" si="1"/>
        <v>400</v>
      </c>
      <c r="K25" s="42"/>
    </row>
    <row r="26" spans="2:13" x14ac:dyDescent="0.25">
      <c r="B26" s="37"/>
      <c r="C26" s="37"/>
      <c r="D26" s="37"/>
      <c r="E26" s="37"/>
      <c r="F26" s="38"/>
      <c r="G26" s="39"/>
      <c r="H26" s="40"/>
      <c r="I26" s="43"/>
      <c r="J26" s="35">
        <f t="shared" si="1"/>
        <v>0</v>
      </c>
      <c r="K26" s="42"/>
    </row>
    <row r="27" spans="2:13" x14ac:dyDescent="0.25">
      <c r="B27" s="37"/>
      <c r="C27" s="37"/>
      <c r="D27" s="37"/>
      <c r="E27" s="37"/>
      <c r="F27" s="38"/>
      <c r="G27" s="39"/>
      <c r="H27" s="40"/>
      <c r="I27" s="43"/>
      <c r="J27" s="35">
        <f t="shared" si="1"/>
        <v>0</v>
      </c>
      <c r="K27" s="42"/>
    </row>
    <row r="28" spans="2:13" x14ac:dyDescent="0.25">
      <c r="B28" s="37"/>
      <c r="C28" s="37"/>
      <c r="D28" s="37"/>
      <c r="E28" s="37"/>
      <c r="F28" s="38"/>
      <c r="G28" s="39"/>
      <c r="H28" s="40"/>
      <c r="I28" s="43"/>
      <c r="J28" s="35">
        <f t="shared" si="1"/>
        <v>0</v>
      </c>
      <c r="K28" s="42"/>
    </row>
    <row r="29" spans="2:13" x14ac:dyDescent="0.25">
      <c r="B29" s="37"/>
      <c r="C29" s="37"/>
      <c r="D29" s="37"/>
      <c r="E29" s="37"/>
      <c r="F29" s="38"/>
      <c r="G29" s="39"/>
      <c r="H29" s="40"/>
      <c r="I29" s="43"/>
      <c r="J29" s="35">
        <f t="shared" si="1"/>
        <v>0</v>
      </c>
      <c r="K29" s="42"/>
    </row>
    <row r="30" spans="2:13" x14ac:dyDescent="0.25">
      <c r="B30" s="37"/>
      <c r="C30" s="37"/>
      <c r="D30" s="37"/>
      <c r="E30" s="37"/>
      <c r="F30" s="38"/>
      <c r="G30" s="39"/>
      <c r="H30" s="40"/>
      <c r="I30" s="43"/>
      <c r="J30" s="35">
        <f t="shared" si="1"/>
        <v>0</v>
      </c>
      <c r="K30" s="42"/>
    </row>
    <row r="31" spans="2:13" x14ac:dyDescent="0.25">
      <c r="B31" s="37"/>
      <c r="C31" s="37"/>
      <c r="D31" s="37"/>
      <c r="E31" s="37"/>
      <c r="F31" s="38"/>
      <c r="G31" s="39"/>
      <c r="H31" s="40"/>
      <c r="I31" s="43"/>
      <c r="J31" s="35">
        <f t="shared" si="1"/>
        <v>0</v>
      </c>
      <c r="K31" s="42"/>
    </row>
    <row r="32" spans="2:13" x14ac:dyDescent="0.25">
      <c r="B32" s="37"/>
      <c r="C32" s="37"/>
      <c r="D32" s="37"/>
      <c r="E32" s="37"/>
      <c r="F32" s="38"/>
      <c r="G32" s="39"/>
      <c r="H32" s="40"/>
      <c r="I32" s="43"/>
      <c r="J32" s="35">
        <f t="shared" si="1"/>
        <v>0</v>
      </c>
      <c r="K32" s="42"/>
    </row>
    <row r="33" spans="2:11" x14ac:dyDescent="0.25">
      <c r="B33" s="37"/>
      <c r="C33" s="37"/>
      <c r="D33" s="37"/>
      <c r="E33" s="37"/>
      <c r="F33" s="38"/>
      <c r="G33" s="39"/>
      <c r="H33" s="40"/>
      <c r="I33" s="43"/>
      <c r="J33" s="35">
        <f t="shared" si="1"/>
        <v>0</v>
      </c>
      <c r="K33" s="42"/>
    </row>
    <row r="34" spans="2:11" x14ac:dyDescent="0.25">
      <c r="B34" s="37"/>
      <c r="C34" s="37"/>
      <c r="D34" s="37"/>
      <c r="E34" s="37"/>
      <c r="F34" s="38"/>
      <c r="G34" s="39"/>
      <c r="H34" s="40"/>
      <c r="I34" s="43"/>
      <c r="J34" s="35">
        <f t="shared" si="1"/>
        <v>0</v>
      </c>
      <c r="K34" s="42"/>
    </row>
    <row r="35" spans="2:11" ht="15.75" thickBot="1" x14ac:dyDescent="0.3">
      <c r="B35" s="37"/>
      <c r="C35" s="37"/>
      <c r="D35" s="37"/>
      <c r="E35" s="37"/>
      <c r="F35" s="44"/>
      <c r="G35" s="45"/>
      <c r="H35" s="46"/>
      <c r="I35" s="47"/>
      <c r="J35" s="35">
        <f t="shared" si="1"/>
        <v>0</v>
      </c>
      <c r="K35" s="48"/>
    </row>
    <row r="36" spans="2:11" ht="15.75" thickTop="1" x14ac:dyDescent="0.25">
      <c r="B36" s="10"/>
      <c r="C36" s="11"/>
      <c r="D36" s="10"/>
      <c r="E36" s="10"/>
      <c r="F36" s="10"/>
      <c r="G36" s="10"/>
      <c r="H36" s="10"/>
      <c r="I36" s="12" t="s">
        <v>16</v>
      </c>
      <c r="J36" s="13">
        <f>SUM(J14:J35)</f>
        <v>2712.7</v>
      </c>
      <c r="K36" s="10"/>
    </row>
    <row r="37" spans="2:11" x14ac:dyDescent="0.25">
      <c r="B37" s="6"/>
      <c r="C37" s="6"/>
      <c r="D37" s="6"/>
      <c r="E37" s="6"/>
      <c r="F37" s="6"/>
      <c r="G37" s="6"/>
    </row>
    <row r="38" spans="2:11" x14ac:dyDescent="0.25">
      <c r="B38" s="6"/>
      <c r="C38" s="6"/>
      <c r="D38" s="6"/>
      <c r="E38" s="6"/>
      <c r="F38" s="6"/>
      <c r="G38" s="6"/>
    </row>
    <row r="39" spans="2:11" x14ac:dyDescent="0.25">
      <c r="B39" s="6"/>
      <c r="C39" s="6"/>
      <c r="D39" s="6"/>
      <c r="E39" s="6"/>
      <c r="F39" s="6"/>
      <c r="G39" s="6"/>
    </row>
    <row r="40" spans="2:11" x14ac:dyDescent="0.25">
      <c r="B40" s="6"/>
      <c r="C40" s="6"/>
      <c r="D40" s="6"/>
      <c r="E40" s="6"/>
      <c r="F40" s="6"/>
      <c r="G40" s="6"/>
    </row>
    <row r="41" spans="2:11" x14ac:dyDescent="0.25">
      <c r="B41" s="6"/>
      <c r="C41" s="6"/>
      <c r="D41" s="6"/>
      <c r="E41" s="6"/>
      <c r="F41" s="6"/>
      <c r="G41" s="6"/>
    </row>
    <row r="42" spans="2:11" x14ac:dyDescent="0.25">
      <c r="B42" s="6"/>
      <c r="C42" s="6"/>
      <c r="D42" s="6"/>
      <c r="E42" s="6"/>
      <c r="F42" s="6"/>
      <c r="G42" s="6"/>
    </row>
    <row r="43" spans="2:11" x14ac:dyDescent="0.25">
      <c r="B43" s="6"/>
      <c r="C43" s="6"/>
      <c r="D43" s="6"/>
      <c r="E43" s="6"/>
      <c r="F43" s="6"/>
      <c r="G43" s="6"/>
    </row>
    <row r="44" spans="2:11" x14ac:dyDescent="0.25">
      <c r="B44" s="6"/>
      <c r="C44" s="6"/>
      <c r="D44" s="6"/>
      <c r="E44" s="6"/>
      <c r="F44" s="6"/>
      <c r="G44" s="6"/>
    </row>
    <row r="45" spans="2:11" x14ac:dyDescent="0.25">
      <c r="B45" s="6"/>
      <c r="C45" s="6"/>
      <c r="D45" s="6"/>
      <c r="E45" s="6"/>
      <c r="F45" s="6"/>
      <c r="G45" s="6"/>
    </row>
    <row r="46" spans="2:11" x14ac:dyDescent="0.25">
      <c r="B46" s="6"/>
      <c r="C46" s="6"/>
      <c r="D46" s="6"/>
      <c r="E46" s="6"/>
      <c r="F46" s="6"/>
      <c r="G46" s="6"/>
    </row>
    <row r="47" spans="2:11" x14ac:dyDescent="0.25">
      <c r="B47" s="6"/>
      <c r="C47" s="6"/>
      <c r="D47" s="6"/>
      <c r="E47" s="6"/>
      <c r="F47" s="6"/>
      <c r="G47" s="6"/>
    </row>
    <row r="48" spans="2:11" x14ac:dyDescent="0.25">
      <c r="B48" s="6"/>
      <c r="C48" s="6"/>
      <c r="D48" s="6"/>
      <c r="E48" s="6"/>
      <c r="F48" s="6"/>
      <c r="G48" s="6"/>
    </row>
  </sheetData>
  <sheetProtection algorithmName="SHA-512" hashValue="FtF/haUnnhyipYxdUIEh8kT5+X0c7ldBj2/x9hICjB1VOOOT7f+kyOa4LOnjQ8oaaxgD+A2WgRL11FFUWRl5Nw==" saltValue="Bie7UwUoxCneDL2aZlPsxg==" spinCount="100000" sheet="1" objects="1" scenarios="1" selectLockedCells="1"/>
  <mergeCells count="5">
    <mergeCell ref="M1:M2"/>
    <mergeCell ref="B2:D2"/>
    <mergeCell ref="E2:K2"/>
    <mergeCell ref="B1:K1"/>
    <mergeCell ref="B13:E13"/>
  </mergeCells>
  <dataValidations count="1">
    <dataValidation type="list" allowBlank="1" showInputMessage="1" showErrorMessage="1" sqref="F14:F35">
      <formula1>$F$4:$F$8</formula1>
    </dataValidation>
  </dataValidations>
  <pageMargins left="0.511811024" right="0.511811024" top="0.78740157499999996" bottom="0.78740157499999996" header="0.31496062000000002" footer="0.31496062000000002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</dc:creator>
  <cp:lastModifiedBy>Hermes</cp:lastModifiedBy>
  <dcterms:created xsi:type="dcterms:W3CDTF">2015-03-30T20:28:57Z</dcterms:created>
  <dcterms:modified xsi:type="dcterms:W3CDTF">2017-09-25T17:23:36Z</dcterms:modified>
</cp:coreProperties>
</file>