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ermes\Desktop\"/>
    </mc:Choice>
  </mc:AlternateContent>
  <bookViews>
    <workbookView xWindow="0" yWindow="0" windowWidth="20490" windowHeight="7755" tabRatio="740"/>
  </bookViews>
  <sheets>
    <sheet name="Exemplo 1" sheetId="1" r:id="rId1"/>
    <sheet name="Exemplo 2" sheetId="4" r:id="rId2"/>
    <sheet name="Exemplo 3" sheetId="3" r:id="rId3"/>
    <sheet name="Exemplo 4" sheetId="2" r:id="rId4"/>
    <sheet name="Exemplo 5" sheetId="5" r:id="rId5"/>
    <sheet name="Exemplo 5.1" sheetId="6" r:id="rId6"/>
    <sheet name="Exemplo 6" sheetId="12" r:id="rId7"/>
    <sheet name="Exemplo 7" sheetId="7" r:id="rId8"/>
    <sheet name="Exemplo 8" sheetId="8" r:id="rId9"/>
    <sheet name="Exemplo 9" sheetId="9" r:id="rId10"/>
    <sheet name="Exemplo 10" sheetId="11" r:id="rId11"/>
    <sheet name="Plan3" sheetId="10" state="hidden" r:id="rId1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2" l="1"/>
  <c r="D3" i="12"/>
  <c r="D4" i="12"/>
  <c r="D2" i="12"/>
  <c r="D3" i="11"/>
  <c r="D3" i="10"/>
  <c r="D4" i="10"/>
  <c r="D5" i="10"/>
  <c r="D2" i="10"/>
  <c r="C3" i="10"/>
  <c r="C4" i="10"/>
  <c r="C5" i="10"/>
  <c r="C2" i="10"/>
  <c r="H4" i="9"/>
  <c r="I4" i="9"/>
  <c r="H5" i="9"/>
  <c r="I5" i="9"/>
  <c r="H6" i="9"/>
  <c r="I6" i="9"/>
  <c r="H7" i="9"/>
  <c r="I7" i="9"/>
  <c r="H3" i="9"/>
  <c r="I3" i="9"/>
  <c r="G4" i="9"/>
  <c r="G5" i="9"/>
  <c r="G6" i="9"/>
  <c r="G7" i="9"/>
  <c r="G3" i="9"/>
  <c r="C16" i="9"/>
  <c r="C3" i="9"/>
  <c r="C4" i="9"/>
  <c r="C5" i="9"/>
  <c r="C6" i="9"/>
  <c r="C7" i="9"/>
  <c r="C8" i="9"/>
  <c r="C9" i="9"/>
  <c r="C10" i="9"/>
  <c r="C11" i="9"/>
  <c r="C12" i="9"/>
  <c r="C13" i="9"/>
  <c r="C14" i="9"/>
  <c r="C15" i="9"/>
  <c r="C2" i="9"/>
  <c r="F4" i="8" a="1"/>
  <c r="F4" i="8"/>
  <c r="F3" i="8" a="1"/>
  <c r="F3" i="8"/>
  <c r="B3" i="8"/>
  <c r="B4" i="8"/>
  <c r="B5" i="8"/>
  <c r="B6" i="8"/>
  <c r="B7" i="8"/>
  <c r="B8" i="8"/>
  <c r="B9" i="8"/>
  <c r="B2" i="8"/>
  <c r="F2" i="8"/>
  <c r="C2" i="7" l="1" a="1"/>
  <c r="C2" i="7"/>
  <c r="C3" i="6" l="1"/>
  <c r="C3" i="5"/>
  <c r="H4" i="1"/>
  <c r="H4" i="4"/>
  <c r="H4" i="3"/>
  <c r="H4" i="2"/>
</calcChain>
</file>

<file path=xl/sharedStrings.xml><?xml version="1.0" encoding="utf-8"?>
<sst xmlns="http://schemas.openxmlformats.org/spreadsheetml/2006/main" count="190" uniqueCount="48">
  <si>
    <t>Nome</t>
  </si>
  <si>
    <t>Mateus</t>
  </si>
  <si>
    <t>Bruno</t>
  </si>
  <si>
    <t>Tomas</t>
  </si>
  <si>
    <t>Bianca</t>
  </si>
  <si>
    <t>Julia</t>
  </si>
  <si>
    <t>Maria</t>
  </si>
  <si>
    <t>Janaina</t>
  </si>
  <si>
    <t>José</t>
  </si>
  <si>
    <t>Matemática</t>
  </si>
  <si>
    <t>Física</t>
  </si>
  <si>
    <t>Biologia</t>
  </si>
  <si>
    <t>Química</t>
  </si>
  <si>
    <t>Notas</t>
  </si>
  <si>
    <t>Exame 1</t>
  </si>
  <si>
    <t>Exame 2</t>
  </si>
  <si>
    <t>Exame Final</t>
  </si>
  <si>
    <t>Nomes</t>
  </si>
  <si>
    <t xml:space="preserve"> Mateus</t>
  </si>
  <si>
    <t>MATEUS</t>
  </si>
  <si>
    <t>mateus</t>
  </si>
  <si>
    <t>Jeferson</t>
  </si>
  <si>
    <t>Nota</t>
  </si>
  <si>
    <t>Auxiliar</t>
  </si>
  <si>
    <t>Exame</t>
  </si>
  <si>
    <t>Critério 1</t>
  </si>
  <si>
    <t>Critério 2</t>
  </si>
  <si>
    <t>Com separador</t>
  </si>
  <si>
    <t>Sem separador</t>
  </si>
  <si>
    <t>aa</t>
  </si>
  <si>
    <t>aaa</t>
  </si>
  <si>
    <t>bb</t>
  </si>
  <si>
    <t>bbb</t>
  </si>
  <si>
    <t>axyz</t>
  </si>
  <si>
    <t>bxyz</t>
  </si>
  <si>
    <t>xyz</t>
  </si>
  <si>
    <t>Beatriz</t>
  </si>
  <si>
    <t>Companhias</t>
  </si>
  <si>
    <t>Google</t>
  </si>
  <si>
    <t>Amazon</t>
  </si>
  <si>
    <t>Walmart</t>
  </si>
  <si>
    <t>Apple</t>
  </si>
  <si>
    <t>The Home Depot</t>
  </si>
  <si>
    <t>ABC Ltd</t>
  </si>
  <si>
    <t>CVS</t>
  </si>
  <si>
    <t>Valor procurado</t>
  </si>
  <si>
    <t>Resultado</t>
  </si>
  <si>
    <t>ABC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</si>
</sst>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4"/>
      <color theme="7" tint="0.79998168889431442"/>
      <name val="Calibri"/>
      <family val="2"/>
      <scheme val="minor"/>
    </font>
    <font>
      <sz val="11"/>
      <color theme="7" tint="0.79998168889431442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2" xfId="0" applyBorder="1"/>
    <xf numFmtId="0" fontId="5" fillId="2" borderId="0" xfId="0" applyFont="1" applyFill="1"/>
    <xf numFmtId="0" fontId="6" fillId="2" borderId="0" xfId="0" applyFont="1" applyFill="1" applyAlignment="1">
      <alignment horizontal="center"/>
    </xf>
    <xf numFmtId="0" fontId="0" fillId="0" borderId="1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5" borderId="0" xfId="0" applyFill="1" applyAlignment="1">
      <alignment horizontal="center"/>
    </xf>
    <xf numFmtId="0" fontId="8" fillId="5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7" fillId="2" borderId="3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1" fillId="5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showGridLines="0" tabSelected="1" workbookViewId="0">
      <selection activeCell="H4" sqref="H4"/>
    </sheetView>
  </sheetViews>
  <sheetFormatPr defaultRowHeight="15" x14ac:dyDescent="0.25"/>
  <cols>
    <col min="1" max="1" width="10.7109375" style="1" customWidth="1"/>
    <col min="2" max="2" width="11.42578125" style="1" bestFit="1" customWidth="1"/>
    <col min="3" max="5" width="9.140625" style="1"/>
    <col min="6" max="6" width="3.85546875" customWidth="1"/>
    <col min="7" max="7" width="11.85546875" customWidth="1"/>
    <col min="8" max="8" width="11.7109375" customWidth="1"/>
  </cols>
  <sheetData>
    <row r="1" spans="1:8" ht="18.75" x14ac:dyDescent="0.3">
      <c r="A1" s="12" t="s">
        <v>13</v>
      </c>
      <c r="B1" s="12"/>
      <c r="C1" s="12"/>
      <c r="D1" s="12"/>
      <c r="E1" s="12"/>
    </row>
    <row r="2" spans="1:8" x14ac:dyDescent="0.25">
      <c r="A2" s="3" t="s">
        <v>0</v>
      </c>
      <c r="B2" s="3" t="s">
        <v>9</v>
      </c>
      <c r="C2" s="3" t="s">
        <v>10</v>
      </c>
      <c r="D2" s="3" t="s">
        <v>12</v>
      </c>
      <c r="E2" s="3" t="s">
        <v>11</v>
      </c>
    </row>
    <row r="3" spans="1:8" x14ac:dyDescent="0.25">
      <c r="A3" s="5" t="s">
        <v>1</v>
      </c>
      <c r="B3" s="4">
        <v>38</v>
      </c>
      <c r="C3" s="4">
        <v>58</v>
      </c>
      <c r="D3" s="4">
        <v>66</v>
      </c>
      <c r="E3" s="4">
        <v>49</v>
      </c>
      <c r="H3" s="7"/>
    </row>
    <row r="4" spans="1:8" x14ac:dyDescent="0.25">
      <c r="A4" s="5" t="s">
        <v>2</v>
      </c>
      <c r="B4" s="4">
        <v>88</v>
      </c>
      <c r="C4" s="4">
        <v>92</v>
      </c>
      <c r="D4" s="4">
        <v>74</v>
      </c>
      <c r="E4" s="4">
        <v>90</v>
      </c>
      <c r="G4" s="6" t="s">
        <v>2</v>
      </c>
      <c r="H4" s="2">
        <f>VLOOKUP("Maria",$A$3:$E$10,4,0)</f>
        <v>80</v>
      </c>
    </row>
    <row r="5" spans="1:8" x14ac:dyDescent="0.25">
      <c r="A5" s="5" t="s">
        <v>3</v>
      </c>
      <c r="B5" s="4">
        <v>57</v>
      </c>
      <c r="C5" s="4">
        <v>77</v>
      </c>
      <c r="D5" s="4">
        <v>91</v>
      </c>
      <c r="E5" s="4">
        <v>91</v>
      </c>
    </row>
    <row r="6" spans="1:8" x14ac:dyDescent="0.25">
      <c r="A6" s="5" t="s">
        <v>4</v>
      </c>
      <c r="B6" s="4">
        <v>82</v>
      </c>
      <c r="C6" s="4">
        <v>56</v>
      </c>
      <c r="D6" s="4">
        <v>45</v>
      </c>
      <c r="E6" s="4">
        <v>95</v>
      </c>
    </row>
    <row r="7" spans="1:8" x14ac:dyDescent="0.25">
      <c r="A7" s="5" t="s">
        <v>5</v>
      </c>
      <c r="B7" s="4">
        <v>55</v>
      </c>
      <c r="C7" s="4">
        <v>55</v>
      </c>
      <c r="D7" s="4">
        <v>65</v>
      </c>
      <c r="E7" s="4">
        <v>75</v>
      </c>
    </row>
    <row r="8" spans="1:8" x14ac:dyDescent="0.25">
      <c r="A8" s="5" t="s">
        <v>6</v>
      </c>
      <c r="B8" s="4">
        <v>44</v>
      </c>
      <c r="C8" s="4">
        <v>69</v>
      </c>
      <c r="D8" s="4">
        <v>80</v>
      </c>
      <c r="E8" s="4">
        <v>90</v>
      </c>
    </row>
    <row r="9" spans="1:8" x14ac:dyDescent="0.25">
      <c r="A9" s="5" t="s">
        <v>7</v>
      </c>
      <c r="B9" s="4">
        <v>75</v>
      </c>
      <c r="C9" s="4">
        <v>51</v>
      </c>
      <c r="D9" s="4">
        <v>57</v>
      </c>
      <c r="E9" s="4">
        <v>84</v>
      </c>
    </row>
    <row r="10" spans="1:8" x14ac:dyDescent="0.25">
      <c r="A10" s="5" t="s">
        <v>8</v>
      </c>
      <c r="B10" s="4">
        <v>38</v>
      </c>
      <c r="C10" s="4">
        <v>37</v>
      </c>
      <c r="D10" s="4">
        <v>51</v>
      </c>
      <c r="E10" s="4">
        <v>56</v>
      </c>
    </row>
  </sheetData>
  <mergeCells count="1">
    <mergeCell ref="A1:E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showGridLines="0" workbookViewId="0">
      <selection sqref="A1:A6"/>
    </sheetView>
  </sheetViews>
  <sheetFormatPr defaultRowHeight="15" x14ac:dyDescent="0.25"/>
  <cols>
    <col min="1" max="1" width="9.140625" style="1"/>
    <col min="2" max="2" width="11.5703125" style="1" bestFit="1" customWidth="1"/>
    <col min="3" max="3" width="19.42578125" style="1" bestFit="1" customWidth="1"/>
    <col min="4" max="4" width="11.42578125" style="1" bestFit="1" customWidth="1"/>
    <col min="5" max="5" width="4" style="1" customWidth="1"/>
    <col min="6" max="6" width="10.7109375" style="1" customWidth="1"/>
    <col min="7" max="7" width="11.140625" style="1" customWidth="1"/>
    <col min="8" max="8" width="11.42578125" style="1" customWidth="1"/>
    <col min="9" max="9" width="12.28515625" style="1" customWidth="1"/>
    <col min="10" max="16384" width="9.140625" style="1"/>
  </cols>
  <sheetData>
    <row r="1" spans="1:9" x14ac:dyDescent="0.25">
      <c r="A1" s="13" t="s">
        <v>0</v>
      </c>
      <c r="B1" s="13" t="s">
        <v>24</v>
      </c>
      <c r="C1" s="13" t="s">
        <v>23</v>
      </c>
      <c r="D1" s="13" t="s">
        <v>9</v>
      </c>
    </row>
    <row r="2" spans="1:9" x14ac:dyDescent="0.25">
      <c r="A2" s="19" t="s">
        <v>1</v>
      </c>
      <c r="B2" s="20" t="s">
        <v>14</v>
      </c>
      <c r="C2" s="26" t="str">
        <f>A2&amp;"|"&amp;B2</f>
        <v>Mateus|Exame 1</v>
      </c>
      <c r="D2" s="20">
        <v>38</v>
      </c>
      <c r="F2" s="25"/>
      <c r="G2" s="19" t="s">
        <v>14</v>
      </c>
      <c r="H2" s="21" t="s">
        <v>15</v>
      </c>
      <c r="I2" s="23" t="s">
        <v>16</v>
      </c>
    </row>
    <row r="3" spans="1:9" x14ac:dyDescent="0.25">
      <c r="A3" s="19" t="s">
        <v>2</v>
      </c>
      <c r="B3" s="20" t="s">
        <v>14</v>
      </c>
      <c r="C3" s="26" t="str">
        <f t="shared" ref="C3:C16" si="0">A3&amp;"|"&amp;B3</f>
        <v>Bruno|Exame 1</v>
      </c>
      <c r="D3" s="20">
        <v>88</v>
      </c>
      <c r="F3" s="27" t="s">
        <v>1</v>
      </c>
      <c r="G3" s="20">
        <f>VLOOKUP($F3&amp;"|"&amp;G$2,$C$2:$D$16,2,0)</f>
        <v>38</v>
      </c>
      <c r="H3" s="22">
        <f t="shared" ref="H3:I7" si="1">VLOOKUP($F3&amp;"|"&amp;H$2,$C$2:$D$16,2,0)</f>
        <v>71</v>
      </c>
      <c r="I3" s="24">
        <f t="shared" si="1"/>
        <v>51</v>
      </c>
    </row>
    <row r="4" spans="1:9" x14ac:dyDescent="0.25">
      <c r="A4" s="19" t="s">
        <v>3</v>
      </c>
      <c r="B4" s="20" t="s">
        <v>14</v>
      </c>
      <c r="C4" s="26" t="str">
        <f t="shared" si="0"/>
        <v>Tomas|Exame 1</v>
      </c>
      <c r="D4" s="20">
        <v>57</v>
      </c>
      <c r="F4" s="27" t="s">
        <v>2</v>
      </c>
      <c r="G4" s="20">
        <f t="shared" ref="G4:G7" si="2">VLOOKUP($F4&amp;"|"&amp;G$2,$C$2:$D$16,2,0)</f>
        <v>88</v>
      </c>
      <c r="H4" s="22">
        <f t="shared" si="1"/>
        <v>86</v>
      </c>
      <c r="I4" s="24">
        <f t="shared" si="1"/>
        <v>74</v>
      </c>
    </row>
    <row r="5" spans="1:9" x14ac:dyDescent="0.25">
      <c r="A5" s="19" t="s">
        <v>4</v>
      </c>
      <c r="B5" s="20" t="s">
        <v>14</v>
      </c>
      <c r="C5" s="26" t="str">
        <f t="shared" si="0"/>
        <v>Bianca|Exame 1</v>
      </c>
      <c r="D5" s="20">
        <v>82</v>
      </c>
      <c r="F5" s="27" t="s">
        <v>3</v>
      </c>
      <c r="G5" s="20">
        <f t="shared" si="2"/>
        <v>57</v>
      </c>
      <c r="H5" s="22">
        <f t="shared" si="1"/>
        <v>41</v>
      </c>
      <c r="I5" s="24">
        <f t="shared" si="1"/>
        <v>89</v>
      </c>
    </row>
    <row r="6" spans="1:9" x14ac:dyDescent="0.25">
      <c r="A6" s="19" t="s">
        <v>5</v>
      </c>
      <c r="B6" s="20" t="s">
        <v>14</v>
      </c>
      <c r="C6" s="26" t="str">
        <f t="shared" si="0"/>
        <v>Julia|Exame 1</v>
      </c>
      <c r="D6" s="20">
        <v>55</v>
      </c>
      <c r="F6" s="27" t="s">
        <v>4</v>
      </c>
      <c r="G6" s="20">
        <f t="shared" si="2"/>
        <v>82</v>
      </c>
      <c r="H6" s="22">
        <f t="shared" si="1"/>
        <v>45</v>
      </c>
      <c r="I6" s="24">
        <f t="shared" si="1"/>
        <v>47</v>
      </c>
    </row>
    <row r="7" spans="1:9" x14ac:dyDescent="0.25">
      <c r="A7" s="21" t="s">
        <v>1</v>
      </c>
      <c r="B7" s="22" t="s">
        <v>15</v>
      </c>
      <c r="C7" s="26" t="str">
        <f t="shared" si="0"/>
        <v>Mateus|Exame 2</v>
      </c>
      <c r="D7" s="22">
        <v>71</v>
      </c>
      <c r="F7" s="27" t="s">
        <v>5</v>
      </c>
      <c r="G7" s="20">
        <f t="shared" si="2"/>
        <v>55</v>
      </c>
      <c r="H7" s="22">
        <f t="shared" si="1"/>
        <v>63</v>
      </c>
      <c r="I7" s="24">
        <f t="shared" si="1"/>
        <v>50</v>
      </c>
    </row>
    <row r="8" spans="1:9" x14ac:dyDescent="0.25">
      <c r="A8" s="21" t="s">
        <v>2</v>
      </c>
      <c r="B8" s="22" t="s">
        <v>15</v>
      </c>
      <c r="C8" s="26" t="str">
        <f t="shared" si="0"/>
        <v>Bruno|Exame 2</v>
      </c>
      <c r="D8" s="22">
        <v>86</v>
      </c>
    </row>
    <row r="9" spans="1:9" x14ac:dyDescent="0.25">
      <c r="A9" s="21" t="s">
        <v>3</v>
      </c>
      <c r="B9" s="22" t="s">
        <v>15</v>
      </c>
      <c r="C9" s="26" t="str">
        <f t="shared" si="0"/>
        <v>Tomas|Exame 2</v>
      </c>
      <c r="D9" s="22">
        <v>41</v>
      </c>
    </row>
    <row r="10" spans="1:9" x14ac:dyDescent="0.25">
      <c r="A10" s="21" t="s">
        <v>4</v>
      </c>
      <c r="B10" s="22" t="s">
        <v>15</v>
      </c>
      <c r="C10" s="26" t="str">
        <f t="shared" si="0"/>
        <v>Bianca|Exame 2</v>
      </c>
      <c r="D10" s="22">
        <v>45</v>
      </c>
    </row>
    <row r="11" spans="1:9" x14ac:dyDescent="0.25">
      <c r="A11" s="21" t="s">
        <v>5</v>
      </c>
      <c r="B11" s="22" t="s">
        <v>15</v>
      </c>
      <c r="C11" s="26" t="str">
        <f t="shared" si="0"/>
        <v>Julia|Exame 2</v>
      </c>
      <c r="D11" s="22">
        <v>63</v>
      </c>
    </row>
    <row r="12" spans="1:9" x14ac:dyDescent="0.25">
      <c r="A12" s="23" t="s">
        <v>1</v>
      </c>
      <c r="B12" s="24" t="s">
        <v>16</v>
      </c>
      <c r="C12" s="26" t="str">
        <f t="shared" si="0"/>
        <v>Mateus|Exame Final</v>
      </c>
      <c r="D12" s="24">
        <v>51</v>
      </c>
    </row>
    <row r="13" spans="1:9" x14ac:dyDescent="0.25">
      <c r="A13" s="23" t="s">
        <v>2</v>
      </c>
      <c r="B13" s="24" t="s">
        <v>16</v>
      </c>
      <c r="C13" s="26" t="str">
        <f t="shared" si="0"/>
        <v>Bruno|Exame Final</v>
      </c>
      <c r="D13" s="24">
        <v>74</v>
      </c>
    </row>
    <row r="14" spans="1:9" x14ac:dyDescent="0.25">
      <c r="A14" s="23" t="s">
        <v>3</v>
      </c>
      <c r="B14" s="24" t="s">
        <v>16</v>
      </c>
      <c r="C14" s="26" t="str">
        <f t="shared" si="0"/>
        <v>Tomas|Exame Final</v>
      </c>
      <c r="D14" s="24">
        <v>89</v>
      </c>
    </row>
    <row r="15" spans="1:9" x14ac:dyDescent="0.25">
      <c r="A15" s="23" t="s">
        <v>4</v>
      </c>
      <c r="B15" s="24" t="s">
        <v>16</v>
      </c>
      <c r="C15" s="26" t="str">
        <f t="shared" si="0"/>
        <v>Bianca|Exame Final</v>
      </c>
      <c r="D15" s="24">
        <v>47</v>
      </c>
    </row>
    <row r="16" spans="1:9" x14ac:dyDescent="0.25">
      <c r="A16" s="23" t="s">
        <v>5</v>
      </c>
      <c r="B16" s="24" t="s">
        <v>16</v>
      </c>
      <c r="C16" s="26" t="str">
        <f t="shared" si="0"/>
        <v>Julia|Exame Final</v>
      </c>
      <c r="D16" s="24">
        <v>50</v>
      </c>
    </row>
  </sheetData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showGridLines="0" workbookViewId="0">
      <selection activeCell="D3" sqref="D3"/>
    </sheetView>
  </sheetViews>
  <sheetFormatPr defaultRowHeight="15" x14ac:dyDescent="0.25"/>
  <cols>
    <col min="3" max="3" width="3.7109375" customWidth="1"/>
    <col min="4" max="4" width="15.28515625" bestFit="1" customWidth="1"/>
  </cols>
  <sheetData>
    <row r="1" spans="1:4" x14ac:dyDescent="0.25">
      <c r="A1" s="30" t="s">
        <v>0</v>
      </c>
      <c r="B1" s="30" t="s">
        <v>22</v>
      </c>
    </row>
    <row r="2" spans="1:4" x14ac:dyDescent="0.25">
      <c r="A2" s="18" t="s">
        <v>1</v>
      </c>
      <c r="B2" s="4">
        <v>38</v>
      </c>
      <c r="D2" s="31" t="s">
        <v>2</v>
      </c>
    </row>
    <row r="3" spans="1:4" x14ac:dyDescent="0.25">
      <c r="A3" s="18" t="s">
        <v>36</v>
      </c>
      <c r="B3" s="4">
        <v>88</v>
      </c>
      <c r="D3" s="8" t="str">
        <f>IFERROR(VLOOKUP(D2,A2:B6,2,0),"Não encontrado")</f>
        <v>Não encontrado</v>
      </c>
    </row>
    <row r="4" spans="1:4" x14ac:dyDescent="0.25">
      <c r="A4" s="18" t="s">
        <v>3</v>
      </c>
      <c r="B4" s="4">
        <v>57</v>
      </c>
    </row>
    <row r="5" spans="1:4" x14ac:dyDescent="0.25">
      <c r="A5" s="18" t="s">
        <v>4</v>
      </c>
      <c r="B5" s="4">
        <v>82</v>
      </c>
    </row>
    <row r="6" spans="1:4" x14ac:dyDescent="0.25">
      <c r="A6" s="18" t="s">
        <v>5</v>
      </c>
      <c r="B6" s="4">
        <v>55</v>
      </c>
    </row>
  </sheetData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showGridLines="0" workbookViewId="0">
      <selection activeCell="K14" sqref="K14"/>
    </sheetView>
  </sheetViews>
  <sheetFormatPr defaultRowHeight="15" x14ac:dyDescent="0.25"/>
  <cols>
    <col min="3" max="3" width="14.42578125" bestFit="1" customWidth="1"/>
    <col min="4" max="4" width="14.28515625" bestFit="1" customWidth="1"/>
  </cols>
  <sheetData>
    <row r="1" spans="1:4" x14ac:dyDescent="0.25">
      <c r="A1" s="13" t="s">
        <v>25</v>
      </c>
      <c r="B1" s="13" t="s">
        <v>26</v>
      </c>
      <c r="C1" s="13" t="s">
        <v>27</v>
      </c>
      <c r="D1" s="13" t="s">
        <v>28</v>
      </c>
    </row>
    <row r="2" spans="1:4" x14ac:dyDescent="0.25">
      <c r="A2" s="15" t="s">
        <v>29</v>
      </c>
      <c r="B2" s="15" t="s">
        <v>33</v>
      </c>
      <c r="C2" s="28" t="str">
        <f>A2&amp;B2</f>
        <v>aaaxyz</v>
      </c>
      <c r="D2" s="15" t="str">
        <f>A2&amp;"|"&amp;B2</f>
        <v>aa|axyz</v>
      </c>
    </row>
    <row r="3" spans="1:4" x14ac:dyDescent="0.25">
      <c r="A3" s="15" t="s">
        <v>30</v>
      </c>
      <c r="B3" s="15" t="s">
        <v>33</v>
      </c>
      <c r="C3" s="28" t="str">
        <f t="shared" ref="C3:C5" si="0">A3&amp;B3</f>
        <v>aaaaxyz</v>
      </c>
      <c r="D3" s="15" t="str">
        <f t="shared" ref="D3:D5" si="1">A3&amp;"|"&amp;B3</f>
        <v>aaa|axyz</v>
      </c>
    </row>
    <row r="4" spans="1:4" x14ac:dyDescent="0.25">
      <c r="A4" s="15" t="s">
        <v>31</v>
      </c>
      <c r="B4" s="15" t="s">
        <v>34</v>
      </c>
      <c r="C4" s="29" t="str">
        <f t="shared" si="0"/>
        <v>bbbxyz</v>
      </c>
      <c r="D4" s="15" t="str">
        <f t="shared" si="1"/>
        <v>bb|bxyz</v>
      </c>
    </row>
    <row r="5" spans="1:4" x14ac:dyDescent="0.25">
      <c r="A5" s="15" t="s">
        <v>32</v>
      </c>
      <c r="B5" s="15" t="s">
        <v>35</v>
      </c>
      <c r="C5" s="29" t="str">
        <f t="shared" si="0"/>
        <v>bbbxyz</v>
      </c>
      <c r="D5" s="15" t="str">
        <f t="shared" si="1"/>
        <v>bbb|xyz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showGridLines="0" workbookViewId="0">
      <selection activeCell="H4" sqref="H4"/>
    </sheetView>
  </sheetViews>
  <sheetFormatPr defaultRowHeight="15" x14ac:dyDescent="0.25"/>
  <cols>
    <col min="1" max="1" width="10.7109375" style="1" customWidth="1"/>
    <col min="2" max="2" width="11.42578125" style="1" bestFit="1" customWidth="1"/>
    <col min="3" max="5" width="9.140625" style="1"/>
    <col min="6" max="6" width="3.85546875" customWidth="1"/>
    <col min="7" max="7" width="11.85546875" customWidth="1"/>
    <col min="8" max="8" width="11.7109375" customWidth="1"/>
  </cols>
  <sheetData>
    <row r="1" spans="1:8" ht="18.75" x14ac:dyDescent="0.3">
      <c r="A1" s="12" t="s">
        <v>13</v>
      </c>
      <c r="B1" s="12"/>
      <c r="C1" s="12"/>
      <c r="D1" s="12"/>
      <c r="E1" s="12"/>
    </row>
    <row r="2" spans="1:8" x14ac:dyDescent="0.25">
      <c r="A2" s="3" t="s">
        <v>0</v>
      </c>
      <c r="B2" s="3" t="s">
        <v>9</v>
      </c>
      <c r="C2" s="3" t="s">
        <v>10</v>
      </c>
      <c r="D2" s="3" t="s">
        <v>12</v>
      </c>
      <c r="E2" s="3" t="s">
        <v>11</v>
      </c>
    </row>
    <row r="3" spans="1:8" x14ac:dyDescent="0.25">
      <c r="A3" s="5" t="s">
        <v>1</v>
      </c>
      <c r="B3" s="4">
        <v>38</v>
      </c>
      <c r="C3" s="4">
        <v>58</v>
      </c>
      <c r="D3" s="4">
        <v>66</v>
      </c>
      <c r="E3" s="4">
        <v>49</v>
      </c>
      <c r="H3" s="6" t="s">
        <v>12</v>
      </c>
    </row>
    <row r="4" spans="1:8" x14ac:dyDescent="0.25">
      <c r="A4" s="5" t="s">
        <v>2</v>
      </c>
      <c r="B4" s="4">
        <v>88</v>
      </c>
      <c r="C4" s="4">
        <v>92</v>
      </c>
      <c r="D4" s="4">
        <v>74</v>
      </c>
      <c r="E4" s="4">
        <v>90</v>
      </c>
      <c r="G4" s="6" t="s">
        <v>2</v>
      </c>
      <c r="H4" s="2">
        <f>VLOOKUP(G4,$A$3:$E$10,MATCH(H3,$A$2:$E$2,0),0)</f>
        <v>74</v>
      </c>
    </row>
    <row r="5" spans="1:8" x14ac:dyDescent="0.25">
      <c r="A5" s="5" t="s">
        <v>3</v>
      </c>
      <c r="B5" s="4">
        <v>57</v>
      </c>
      <c r="C5" s="4">
        <v>77</v>
      </c>
      <c r="D5" s="4">
        <v>91</v>
      </c>
      <c r="E5" s="4">
        <v>91</v>
      </c>
    </row>
    <row r="6" spans="1:8" x14ac:dyDescent="0.25">
      <c r="A6" s="5" t="s">
        <v>4</v>
      </c>
      <c r="B6" s="4">
        <v>82</v>
      </c>
      <c r="C6" s="4">
        <v>56</v>
      </c>
      <c r="D6" s="4">
        <v>45</v>
      </c>
      <c r="E6" s="4">
        <v>95</v>
      </c>
    </row>
    <row r="7" spans="1:8" x14ac:dyDescent="0.25">
      <c r="A7" s="5" t="s">
        <v>5</v>
      </c>
      <c r="B7" s="4">
        <v>55</v>
      </c>
      <c r="C7" s="4">
        <v>55</v>
      </c>
      <c r="D7" s="4">
        <v>65</v>
      </c>
      <c r="E7" s="4">
        <v>75</v>
      </c>
    </row>
    <row r="8" spans="1:8" x14ac:dyDescent="0.25">
      <c r="A8" s="5" t="s">
        <v>6</v>
      </c>
      <c r="B8" s="4">
        <v>44</v>
      </c>
      <c r="C8" s="4">
        <v>69</v>
      </c>
      <c r="D8" s="4">
        <v>80</v>
      </c>
      <c r="E8" s="4">
        <v>90</v>
      </c>
    </row>
    <row r="9" spans="1:8" x14ac:dyDescent="0.25">
      <c r="A9" s="5" t="s">
        <v>7</v>
      </c>
      <c r="B9" s="4">
        <v>75</v>
      </c>
      <c r="C9" s="4">
        <v>51</v>
      </c>
      <c r="D9" s="4">
        <v>57</v>
      </c>
      <c r="E9" s="4">
        <v>84</v>
      </c>
    </row>
    <row r="10" spans="1:8" x14ac:dyDescent="0.25">
      <c r="A10" s="5" t="s">
        <v>8</v>
      </c>
      <c r="B10" s="4">
        <v>38</v>
      </c>
      <c r="C10" s="4">
        <v>37</v>
      </c>
      <c r="D10" s="4">
        <v>51</v>
      </c>
      <c r="E10" s="4">
        <v>56</v>
      </c>
    </row>
  </sheetData>
  <mergeCells count="1">
    <mergeCell ref="A1:E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showGridLines="0" topLeftCell="A4" workbookViewId="0">
      <selection activeCell="A3" sqref="A3:A10"/>
    </sheetView>
  </sheetViews>
  <sheetFormatPr defaultRowHeight="15" x14ac:dyDescent="0.25"/>
  <cols>
    <col min="1" max="1" width="10.7109375" style="1" customWidth="1"/>
    <col min="2" max="2" width="11.42578125" style="1" bestFit="1" customWidth="1"/>
    <col min="3" max="5" width="9.140625" style="1"/>
    <col min="6" max="6" width="3.85546875" customWidth="1"/>
    <col min="7" max="7" width="11.85546875" customWidth="1"/>
    <col min="8" max="8" width="11.7109375" customWidth="1"/>
  </cols>
  <sheetData>
    <row r="1" spans="1:8" ht="18.75" x14ac:dyDescent="0.3">
      <c r="A1" s="12" t="s">
        <v>13</v>
      </c>
      <c r="B1" s="12"/>
      <c r="C1" s="12"/>
      <c r="D1" s="12"/>
      <c r="E1" s="12"/>
    </row>
    <row r="2" spans="1:8" x14ac:dyDescent="0.25">
      <c r="A2" s="3" t="s">
        <v>0</v>
      </c>
      <c r="B2" s="3" t="s">
        <v>9</v>
      </c>
      <c r="C2" s="3" t="s">
        <v>10</v>
      </c>
      <c r="D2" s="3" t="s">
        <v>12</v>
      </c>
      <c r="E2" s="3" t="s">
        <v>11</v>
      </c>
    </row>
    <row r="3" spans="1:8" x14ac:dyDescent="0.25">
      <c r="A3" s="5" t="s">
        <v>1</v>
      </c>
      <c r="B3" s="4">
        <v>38</v>
      </c>
      <c r="C3" s="4">
        <v>58</v>
      </c>
      <c r="D3" s="4">
        <v>66</v>
      </c>
      <c r="E3" s="4">
        <v>49</v>
      </c>
      <c r="H3" s="6" t="s">
        <v>12</v>
      </c>
    </row>
    <row r="4" spans="1:8" x14ac:dyDescent="0.25">
      <c r="A4" s="5" t="s">
        <v>2</v>
      </c>
      <c r="B4" s="4">
        <v>88</v>
      </c>
      <c r="C4" s="4">
        <v>92</v>
      </c>
      <c r="D4" s="4">
        <v>74</v>
      </c>
      <c r="E4" s="4">
        <v>90</v>
      </c>
      <c r="G4" s="6" t="s">
        <v>2</v>
      </c>
      <c r="H4" s="2">
        <f>VLOOKUP(G4,$A$3:$E$10,MATCH(H3,$A$2:$E$2,0),0)</f>
        <v>74</v>
      </c>
    </row>
    <row r="5" spans="1:8" x14ac:dyDescent="0.25">
      <c r="A5" s="5" t="s">
        <v>3</v>
      </c>
      <c r="B5" s="4">
        <v>57</v>
      </c>
      <c r="C5" s="4">
        <v>77</v>
      </c>
      <c r="D5" s="4">
        <v>91</v>
      </c>
      <c r="E5" s="4">
        <v>91</v>
      </c>
    </row>
    <row r="6" spans="1:8" x14ac:dyDescent="0.25">
      <c r="A6" s="5" t="s">
        <v>4</v>
      </c>
      <c r="B6" s="4">
        <v>82</v>
      </c>
      <c r="C6" s="4">
        <v>56</v>
      </c>
      <c r="D6" s="4">
        <v>45</v>
      </c>
      <c r="E6" s="4">
        <v>95</v>
      </c>
    </row>
    <row r="7" spans="1:8" x14ac:dyDescent="0.25">
      <c r="A7" s="5" t="s">
        <v>5</v>
      </c>
      <c r="B7" s="4">
        <v>55</v>
      </c>
      <c r="C7" s="4">
        <v>55</v>
      </c>
      <c r="D7" s="4">
        <v>65</v>
      </c>
      <c r="E7" s="4">
        <v>75</v>
      </c>
    </row>
    <row r="8" spans="1:8" x14ac:dyDescent="0.25">
      <c r="A8" s="5" t="s">
        <v>6</v>
      </c>
      <c r="B8" s="4">
        <v>44</v>
      </c>
      <c r="C8" s="4">
        <v>69</v>
      </c>
      <c r="D8" s="4">
        <v>80</v>
      </c>
      <c r="E8" s="4">
        <v>90</v>
      </c>
    </row>
    <row r="9" spans="1:8" x14ac:dyDescent="0.25">
      <c r="A9" s="5" t="s">
        <v>7</v>
      </c>
      <c r="B9" s="4">
        <v>75</v>
      </c>
      <c r="C9" s="4">
        <v>51</v>
      </c>
      <c r="D9" s="4">
        <v>57</v>
      </c>
      <c r="E9" s="4">
        <v>84</v>
      </c>
    </row>
    <row r="10" spans="1:8" x14ac:dyDescent="0.25">
      <c r="A10" s="5" t="s">
        <v>8</v>
      </c>
      <c r="B10" s="4">
        <v>38</v>
      </c>
      <c r="C10" s="4">
        <v>37</v>
      </c>
      <c r="D10" s="4">
        <v>51</v>
      </c>
      <c r="E10" s="4">
        <v>56</v>
      </c>
    </row>
  </sheetData>
  <mergeCells count="1">
    <mergeCell ref="A1:E1"/>
  </mergeCells>
  <dataValidations count="2">
    <dataValidation type="list" allowBlank="1" showInputMessage="1" showErrorMessage="1" sqref="G4">
      <formula1>$A$3:$A$10</formula1>
    </dataValidation>
    <dataValidation type="list" allowBlank="1" showInputMessage="1" showErrorMessage="1" sqref="H3">
      <formula1>$B$2:$E$2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showGridLines="0" workbookViewId="0">
      <selection activeCell="A2" sqref="A2:B7"/>
    </sheetView>
  </sheetViews>
  <sheetFormatPr defaultRowHeight="15" x14ac:dyDescent="0.25"/>
  <cols>
    <col min="1" max="1" width="9" customWidth="1"/>
    <col min="2" max="2" width="11.5703125" bestFit="1" customWidth="1"/>
    <col min="6" max="6" width="4" customWidth="1"/>
    <col min="8" max="8" width="11.5703125" bestFit="1" customWidth="1"/>
  </cols>
  <sheetData>
    <row r="1" spans="1:8" ht="18.75" x14ac:dyDescent="0.3">
      <c r="A1" s="12" t="s">
        <v>14</v>
      </c>
      <c r="B1" s="12"/>
      <c r="C1" s="12"/>
      <c r="D1" s="12"/>
      <c r="E1" s="12"/>
    </row>
    <row r="2" spans="1:8" x14ac:dyDescent="0.25">
      <c r="A2" s="3" t="s">
        <v>0</v>
      </c>
      <c r="B2" s="3" t="s">
        <v>9</v>
      </c>
      <c r="C2" s="3" t="s">
        <v>10</v>
      </c>
      <c r="D2" s="3" t="s">
        <v>12</v>
      </c>
      <c r="E2" s="3" t="s">
        <v>11</v>
      </c>
      <c r="H2" s="6" t="s">
        <v>15</v>
      </c>
    </row>
    <row r="3" spans="1:8" x14ac:dyDescent="0.25">
      <c r="A3" s="5" t="s">
        <v>1</v>
      </c>
      <c r="B3" s="4">
        <v>38</v>
      </c>
      <c r="C3" s="4">
        <v>58</v>
      </c>
      <c r="D3" s="4">
        <v>66</v>
      </c>
      <c r="E3" s="4">
        <v>49</v>
      </c>
      <c r="H3" s="6" t="s">
        <v>10</v>
      </c>
    </row>
    <row r="4" spans="1:8" x14ac:dyDescent="0.25">
      <c r="A4" s="5" t="s">
        <v>2</v>
      </c>
      <c r="B4" s="4">
        <v>88</v>
      </c>
      <c r="C4" s="4">
        <v>92</v>
      </c>
      <c r="D4" s="4">
        <v>74</v>
      </c>
      <c r="E4" s="4">
        <v>90</v>
      </c>
      <c r="G4" s="6" t="s">
        <v>3</v>
      </c>
      <c r="H4" s="2">
        <f>VLOOKUP(G4,CHOOSE(IF(H2="Exame 1",1,IF(H2="Exame 2",2,3)),$A$3:$E$7,$A$11:$E$15,$A$19:$E$23),MATCH(H3,$A$2:$E$2,0),0)</f>
        <v>66</v>
      </c>
    </row>
    <row r="5" spans="1:8" x14ac:dyDescent="0.25">
      <c r="A5" s="5" t="s">
        <v>3</v>
      </c>
      <c r="B5" s="4">
        <v>57</v>
      </c>
      <c r="C5" s="4">
        <v>77</v>
      </c>
      <c r="D5" s="4">
        <v>91</v>
      </c>
      <c r="E5" s="4">
        <v>91</v>
      </c>
    </row>
    <row r="6" spans="1:8" x14ac:dyDescent="0.25">
      <c r="A6" s="5" t="s">
        <v>4</v>
      </c>
      <c r="B6" s="4">
        <v>82</v>
      </c>
      <c r="C6" s="4">
        <v>56</v>
      </c>
      <c r="D6" s="4">
        <v>45</v>
      </c>
      <c r="E6" s="4">
        <v>95</v>
      </c>
    </row>
    <row r="7" spans="1:8" x14ac:dyDescent="0.25">
      <c r="A7" s="5" t="s">
        <v>5</v>
      </c>
      <c r="B7" s="4">
        <v>55</v>
      </c>
      <c r="C7" s="4">
        <v>55</v>
      </c>
      <c r="D7" s="4">
        <v>65</v>
      </c>
      <c r="E7" s="4">
        <v>75</v>
      </c>
    </row>
    <row r="9" spans="1:8" ht="18.75" x14ac:dyDescent="0.3">
      <c r="A9" s="12" t="s">
        <v>15</v>
      </c>
      <c r="B9" s="12"/>
      <c r="C9" s="12"/>
      <c r="D9" s="12"/>
      <c r="E9" s="12"/>
    </row>
    <row r="10" spans="1:8" x14ac:dyDescent="0.25">
      <c r="A10" s="3" t="s">
        <v>0</v>
      </c>
      <c r="B10" s="3" t="s">
        <v>9</v>
      </c>
      <c r="C10" s="3" t="s">
        <v>10</v>
      </c>
      <c r="D10" s="3" t="s">
        <v>12</v>
      </c>
      <c r="E10" s="3" t="s">
        <v>11</v>
      </c>
    </row>
    <row r="11" spans="1:8" x14ac:dyDescent="0.25">
      <c r="A11" s="5" t="s">
        <v>1</v>
      </c>
      <c r="B11" s="4">
        <v>71</v>
      </c>
      <c r="C11" s="4">
        <v>41</v>
      </c>
      <c r="D11" s="4">
        <v>50</v>
      </c>
      <c r="E11" s="4">
        <v>89</v>
      </c>
    </row>
    <row r="12" spans="1:8" x14ac:dyDescent="0.25">
      <c r="A12" s="5" t="s">
        <v>2</v>
      </c>
      <c r="B12" s="4">
        <v>86</v>
      </c>
      <c r="C12" s="4">
        <v>91</v>
      </c>
      <c r="D12" s="4">
        <v>41</v>
      </c>
      <c r="E12" s="4">
        <v>74</v>
      </c>
    </row>
    <row r="13" spans="1:8" x14ac:dyDescent="0.25">
      <c r="A13" s="5" t="s">
        <v>3</v>
      </c>
      <c r="B13" s="4">
        <v>41</v>
      </c>
      <c r="C13" s="4">
        <v>66</v>
      </c>
      <c r="D13" s="4">
        <v>85</v>
      </c>
      <c r="E13" s="4">
        <v>55</v>
      </c>
    </row>
    <row r="14" spans="1:8" x14ac:dyDescent="0.25">
      <c r="A14" s="5" t="s">
        <v>4</v>
      </c>
      <c r="B14" s="4">
        <v>45</v>
      </c>
      <c r="C14" s="4">
        <v>53</v>
      </c>
      <c r="D14" s="4">
        <v>76</v>
      </c>
      <c r="E14" s="4">
        <v>95</v>
      </c>
    </row>
    <row r="15" spans="1:8" x14ac:dyDescent="0.25">
      <c r="A15" s="5" t="s">
        <v>5</v>
      </c>
      <c r="B15" s="4">
        <v>63</v>
      </c>
      <c r="C15" s="4">
        <v>73</v>
      </c>
      <c r="D15" s="4">
        <v>68</v>
      </c>
      <c r="E15" s="4">
        <v>72</v>
      </c>
    </row>
    <row r="17" spans="1:5" ht="18.75" x14ac:dyDescent="0.3">
      <c r="A17" s="12" t="s">
        <v>16</v>
      </c>
      <c r="B17" s="12"/>
      <c r="C17" s="12"/>
      <c r="D17" s="12"/>
      <c r="E17" s="12"/>
    </row>
    <row r="18" spans="1:5" x14ac:dyDescent="0.25">
      <c r="A18" s="3" t="s">
        <v>0</v>
      </c>
      <c r="B18" s="3" t="s">
        <v>9</v>
      </c>
      <c r="C18" s="3" t="s">
        <v>10</v>
      </c>
      <c r="D18" s="3" t="s">
        <v>12</v>
      </c>
      <c r="E18" s="3" t="s">
        <v>11</v>
      </c>
    </row>
    <row r="19" spans="1:5" x14ac:dyDescent="0.25">
      <c r="A19" s="5" t="s">
        <v>1</v>
      </c>
      <c r="B19" s="4">
        <v>51</v>
      </c>
      <c r="C19" s="4">
        <v>83</v>
      </c>
      <c r="D19" s="4">
        <v>80</v>
      </c>
      <c r="E19" s="4">
        <v>50</v>
      </c>
    </row>
    <row r="20" spans="1:5" x14ac:dyDescent="0.25">
      <c r="A20" s="5" t="s">
        <v>2</v>
      </c>
      <c r="B20" s="4">
        <v>74</v>
      </c>
      <c r="C20" s="4">
        <v>46</v>
      </c>
      <c r="D20" s="4">
        <v>58</v>
      </c>
      <c r="E20" s="4">
        <v>51</v>
      </c>
    </row>
    <row r="21" spans="1:5" x14ac:dyDescent="0.25">
      <c r="A21" s="5" t="s">
        <v>3</v>
      </c>
      <c r="B21" s="4">
        <v>89</v>
      </c>
      <c r="C21" s="4">
        <v>64</v>
      </c>
      <c r="D21" s="4">
        <v>59</v>
      </c>
      <c r="E21" s="4">
        <v>53</v>
      </c>
    </row>
    <row r="22" spans="1:5" x14ac:dyDescent="0.25">
      <c r="A22" s="5" t="s">
        <v>4</v>
      </c>
      <c r="B22" s="4">
        <v>47</v>
      </c>
      <c r="C22" s="4">
        <v>73</v>
      </c>
      <c r="D22" s="4">
        <v>48</v>
      </c>
      <c r="E22" s="4">
        <v>53</v>
      </c>
    </row>
    <row r="23" spans="1:5" x14ac:dyDescent="0.25">
      <c r="A23" s="5" t="s">
        <v>5</v>
      </c>
      <c r="B23" s="4">
        <v>50</v>
      </c>
      <c r="C23" s="4">
        <v>64</v>
      </c>
      <c r="D23" s="4">
        <v>50</v>
      </c>
      <c r="E23" s="4">
        <v>75</v>
      </c>
    </row>
  </sheetData>
  <mergeCells count="3">
    <mergeCell ref="A1:E1"/>
    <mergeCell ref="A9:E9"/>
    <mergeCell ref="A17:E17"/>
  </mergeCells>
  <dataValidations count="3">
    <dataValidation type="list" allowBlank="1" showInputMessage="1" showErrorMessage="1" sqref="G4">
      <formula1>$A$3:$A$7</formula1>
    </dataValidation>
    <dataValidation type="list" allowBlank="1" showInputMessage="1" showErrorMessage="1" sqref="H3">
      <formula1>$B$2:$E$2</formula1>
    </dataValidation>
    <dataValidation type="list" allowBlank="1" showInputMessage="1" showErrorMessage="1" sqref="H2">
      <formula1>"Exame 1, Exame 2, Exame Final"</formula1>
    </dataValidation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showGridLines="0" workbookViewId="0">
      <selection activeCell="I17" sqref="I17"/>
    </sheetView>
  </sheetViews>
  <sheetFormatPr defaultRowHeight="15" x14ac:dyDescent="0.25"/>
  <sheetData>
    <row r="1" spans="1:3" x14ac:dyDescent="0.25">
      <c r="A1" s="8">
        <v>59468</v>
      </c>
    </row>
    <row r="2" spans="1:3" x14ac:dyDescent="0.25">
      <c r="A2" s="8">
        <v>29572</v>
      </c>
    </row>
    <row r="3" spans="1:3" x14ac:dyDescent="0.25">
      <c r="A3" s="8">
        <v>43252</v>
      </c>
      <c r="C3" s="8">
        <f>VLOOKUP(999999999999999+307,$A$1:$A$14,TRUE)</f>
        <v>1514</v>
      </c>
    </row>
    <row r="4" spans="1:3" x14ac:dyDescent="0.25">
      <c r="A4" s="8">
        <v>19432</v>
      </c>
    </row>
    <row r="5" spans="1:3" x14ac:dyDescent="0.25">
      <c r="A5" s="8">
        <v>87678</v>
      </c>
    </row>
    <row r="6" spans="1:3" x14ac:dyDescent="0.25">
      <c r="A6" s="8">
        <v>91613</v>
      </c>
    </row>
    <row r="7" spans="1:3" x14ac:dyDescent="0.25">
      <c r="A7" s="8">
        <v>38814</v>
      </c>
    </row>
    <row r="8" spans="1:3" x14ac:dyDescent="0.25">
      <c r="A8" s="8">
        <v>26011</v>
      </c>
    </row>
    <row r="9" spans="1:3" x14ac:dyDescent="0.25">
      <c r="A9" s="8">
        <v>93420</v>
      </c>
    </row>
    <row r="10" spans="1:3" x14ac:dyDescent="0.25">
      <c r="A10" s="8">
        <v>10497</v>
      </c>
    </row>
    <row r="11" spans="1:3" x14ac:dyDescent="0.25">
      <c r="A11" s="8">
        <v>20860</v>
      </c>
    </row>
    <row r="12" spans="1:3" x14ac:dyDescent="0.25">
      <c r="A12" s="8">
        <v>595</v>
      </c>
    </row>
    <row r="13" spans="1:3" x14ac:dyDescent="0.25">
      <c r="A13" s="8">
        <v>1514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showGridLines="0" workbookViewId="0">
      <selection activeCell="H24" sqref="H24"/>
    </sheetView>
  </sheetViews>
  <sheetFormatPr defaultRowHeight="15" x14ac:dyDescent="0.25"/>
  <sheetData>
    <row r="1" spans="1:3" x14ac:dyDescent="0.25">
      <c r="A1" s="8" t="s">
        <v>1</v>
      </c>
    </row>
    <row r="2" spans="1:3" x14ac:dyDescent="0.25">
      <c r="A2" s="8" t="s">
        <v>2</v>
      </c>
    </row>
    <row r="3" spans="1:3" x14ac:dyDescent="0.25">
      <c r="A3" s="8" t="s">
        <v>3</v>
      </c>
      <c r="C3" s="8" t="str">
        <f>VLOOKUP("zzz",$A$1:$A$8,1,TRUE)</f>
        <v>José</v>
      </c>
    </row>
    <row r="4" spans="1:3" x14ac:dyDescent="0.25">
      <c r="A4" s="8" t="s">
        <v>4</v>
      </c>
    </row>
    <row r="5" spans="1:3" x14ac:dyDescent="0.25">
      <c r="A5" s="8" t="s">
        <v>7</v>
      </c>
    </row>
    <row r="6" spans="1:3" x14ac:dyDescent="0.25">
      <c r="A6" s="8" t="s">
        <v>6</v>
      </c>
    </row>
    <row r="7" spans="1:3" x14ac:dyDescent="0.25">
      <c r="A7" s="8" t="s">
        <v>5</v>
      </c>
    </row>
    <row r="8" spans="1:3" x14ac:dyDescent="0.25">
      <c r="A8" s="8" t="s">
        <v>8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showGridLines="0" workbookViewId="0">
      <selection activeCell="J23" sqref="J23"/>
    </sheetView>
  </sheetViews>
  <sheetFormatPr defaultRowHeight="15" x14ac:dyDescent="0.25"/>
  <cols>
    <col min="1" max="1" width="16" style="32" bestFit="1" customWidth="1"/>
    <col min="2" max="2" width="9.140625" style="1"/>
    <col min="3" max="3" width="15.28515625" style="1" bestFit="1" customWidth="1"/>
    <col min="4" max="4" width="9.85546875" style="1" bestFit="1" customWidth="1"/>
    <col min="5" max="16384" width="9.140625" style="1"/>
  </cols>
  <sheetData>
    <row r="1" spans="1:4" x14ac:dyDescent="0.25">
      <c r="A1" s="33" t="s">
        <v>37</v>
      </c>
      <c r="C1" s="35" t="s">
        <v>45</v>
      </c>
      <c r="D1" s="35" t="s">
        <v>46</v>
      </c>
    </row>
    <row r="2" spans="1:4" x14ac:dyDescent="0.25">
      <c r="A2" s="34" t="s">
        <v>38</v>
      </c>
      <c r="C2" s="36" t="s">
        <v>47</v>
      </c>
      <c r="D2" s="36" t="str">
        <f>VLOOKUP("*"&amp;C2&amp;"*",$A$2:$A$8,1,FALSE)</f>
        <v>ABC Ltd</v>
      </c>
    </row>
    <row r="3" spans="1:4" x14ac:dyDescent="0.25">
      <c r="A3" s="34" t="s">
        <v>39</v>
      </c>
      <c r="C3" s="36" t="s">
        <v>39</v>
      </c>
      <c r="D3" s="36" t="str">
        <f t="shared" ref="D3:D5" si="0">VLOOKUP("*"&amp;C3&amp;"*",$A$2:$A$8,1,FALSE)</f>
        <v>Amazon</v>
      </c>
    </row>
    <row r="4" spans="1:4" x14ac:dyDescent="0.25">
      <c r="A4" s="34" t="s">
        <v>40</v>
      </c>
      <c r="C4" s="36" t="s">
        <v>40</v>
      </c>
      <c r="D4" s="36" t="str">
        <f t="shared" si="0"/>
        <v>Walmart</v>
      </c>
    </row>
    <row r="5" spans="1:4" x14ac:dyDescent="0.25">
      <c r="A5" s="34" t="s">
        <v>41</v>
      </c>
      <c r="C5" s="36" t="s">
        <v>38</v>
      </c>
      <c r="D5" s="36" t="str">
        <f t="shared" si="0"/>
        <v>Google</v>
      </c>
    </row>
    <row r="6" spans="1:4" x14ac:dyDescent="0.25">
      <c r="A6" s="34" t="s">
        <v>42</v>
      </c>
    </row>
    <row r="7" spans="1:4" x14ac:dyDescent="0.25">
      <c r="A7" s="34" t="s">
        <v>43</v>
      </c>
    </row>
    <row r="8" spans="1:4" x14ac:dyDescent="0.25">
      <c r="A8" s="34" t="s">
        <v>44</v>
      </c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showGridLines="0" workbookViewId="0">
      <selection activeCell="H15" sqref="H15"/>
    </sheetView>
  </sheetViews>
  <sheetFormatPr defaultRowHeight="15" x14ac:dyDescent="0.25"/>
  <sheetData>
    <row r="1" spans="1:3" x14ac:dyDescent="0.25">
      <c r="A1" s="10" t="s">
        <v>17</v>
      </c>
    </row>
    <row r="2" spans="1:3" x14ac:dyDescent="0.25">
      <c r="A2" s="11" t="s">
        <v>18</v>
      </c>
      <c r="C2" s="9" t="str">
        <f t="array" ref="C2">VLOOKUP("Mateus",TRIM($A$2:$A$9),1,0)</f>
        <v>Mateus</v>
      </c>
    </row>
    <row r="3" spans="1:3" x14ac:dyDescent="0.25">
      <c r="A3" s="11" t="s">
        <v>2</v>
      </c>
    </row>
    <row r="4" spans="1:3" x14ac:dyDescent="0.25">
      <c r="A4" s="11" t="s">
        <v>3</v>
      </c>
    </row>
    <row r="5" spans="1:3" x14ac:dyDescent="0.25">
      <c r="A5" s="11" t="s">
        <v>4</v>
      </c>
    </row>
    <row r="6" spans="1:3" x14ac:dyDescent="0.25">
      <c r="A6" s="11" t="s">
        <v>5</v>
      </c>
    </row>
    <row r="7" spans="1:3" x14ac:dyDescent="0.25">
      <c r="A7" s="11" t="s">
        <v>6</v>
      </c>
    </row>
    <row r="8" spans="1:3" x14ac:dyDescent="0.25">
      <c r="A8" s="11" t="s">
        <v>7</v>
      </c>
    </row>
    <row r="9" spans="1:3" x14ac:dyDescent="0.25">
      <c r="A9" s="11" t="s">
        <v>8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showGridLines="0" workbookViewId="0">
      <selection activeCell="F2" sqref="F2"/>
    </sheetView>
  </sheetViews>
  <sheetFormatPr defaultRowHeight="15" x14ac:dyDescent="0.25"/>
  <cols>
    <col min="2" max="2" width="9.140625" style="1" customWidth="1"/>
    <col min="4" max="4" width="4" customWidth="1"/>
    <col min="6" max="6" width="11" customWidth="1"/>
  </cols>
  <sheetData>
    <row r="1" spans="1:6" x14ac:dyDescent="0.25">
      <c r="A1" s="13" t="s">
        <v>0</v>
      </c>
      <c r="B1" s="17" t="s">
        <v>23</v>
      </c>
      <c r="C1" s="13" t="s">
        <v>22</v>
      </c>
    </row>
    <row r="2" spans="1:6" x14ac:dyDescent="0.25">
      <c r="A2" s="14" t="s">
        <v>1</v>
      </c>
      <c r="B2" s="16">
        <f>ROW()</f>
        <v>2</v>
      </c>
      <c r="C2" s="15">
        <v>38</v>
      </c>
      <c r="E2" s="14" t="s">
        <v>1</v>
      </c>
      <c r="F2" s="15">
        <f>VLOOKUP(MAX(EXACT(E2,$A$2:$A$9)*(ROW($A$2:$A$9))),$B$2:$C$9,2,0)</f>
        <v>38</v>
      </c>
    </row>
    <row r="3" spans="1:6" x14ac:dyDescent="0.25">
      <c r="A3" s="14" t="s">
        <v>2</v>
      </c>
      <c r="B3" s="16">
        <f>ROW()</f>
        <v>3</v>
      </c>
      <c r="C3" s="15">
        <v>88</v>
      </c>
      <c r="E3" s="14" t="s">
        <v>19</v>
      </c>
      <c r="F3" s="15">
        <f t="array" ref="F3">VLOOKUP(MAX(EXACT(E3,$A$2:$A$9)*(ROW($A$2:$A$9))),$B$2:$C$9,2,0)</f>
        <v>57</v>
      </c>
    </row>
    <row r="4" spans="1:6" x14ac:dyDescent="0.25">
      <c r="A4" s="14" t="s">
        <v>19</v>
      </c>
      <c r="B4" s="16">
        <f>ROW()</f>
        <v>4</v>
      </c>
      <c r="C4" s="15">
        <v>57</v>
      </c>
      <c r="E4" s="14" t="s">
        <v>20</v>
      </c>
      <c r="F4" s="15">
        <f t="array" ref="F4">VLOOKUP(MAX(EXACT(E4,$A$2:$A$9)*(ROW($A$2:$A$9))),$B$2:$C$9,2,0)</f>
        <v>82</v>
      </c>
    </row>
    <row r="5" spans="1:6" x14ac:dyDescent="0.25">
      <c r="A5" s="14" t="s">
        <v>20</v>
      </c>
      <c r="B5" s="16">
        <f>ROW()</f>
        <v>5</v>
      </c>
      <c r="C5" s="15">
        <v>82</v>
      </c>
    </row>
    <row r="6" spans="1:6" x14ac:dyDescent="0.25">
      <c r="A6" s="14" t="s">
        <v>21</v>
      </c>
      <c r="B6" s="16">
        <f>ROW()</f>
        <v>6</v>
      </c>
      <c r="C6" s="15">
        <v>55</v>
      </c>
    </row>
    <row r="7" spans="1:6" x14ac:dyDescent="0.25">
      <c r="A7" s="14" t="s">
        <v>6</v>
      </c>
      <c r="B7" s="16">
        <f>ROW()</f>
        <v>7</v>
      </c>
      <c r="C7" s="15">
        <v>44</v>
      </c>
    </row>
    <row r="8" spans="1:6" x14ac:dyDescent="0.25">
      <c r="A8" s="14" t="s">
        <v>5</v>
      </c>
      <c r="B8" s="16">
        <f>ROW()</f>
        <v>8</v>
      </c>
      <c r="C8" s="15">
        <v>75</v>
      </c>
    </row>
    <row r="9" spans="1:6" x14ac:dyDescent="0.25">
      <c r="A9" s="14" t="s">
        <v>8</v>
      </c>
      <c r="B9" s="16">
        <f>ROW()</f>
        <v>9</v>
      </c>
      <c r="C9" s="15">
        <v>38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Exemplo 1</vt:lpstr>
      <vt:lpstr>Exemplo 2</vt:lpstr>
      <vt:lpstr>Exemplo 3</vt:lpstr>
      <vt:lpstr>Exemplo 4</vt:lpstr>
      <vt:lpstr>Exemplo 5</vt:lpstr>
      <vt:lpstr>Exemplo 5.1</vt:lpstr>
      <vt:lpstr>Exemplo 6</vt:lpstr>
      <vt:lpstr>Exemplo 7</vt:lpstr>
      <vt:lpstr>Exemplo 8</vt:lpstr>
      <vt:lpstr>Exemplo 9</vt:lpstr>
      <vt:lpstr>Exemplo 10</vt:lpstr>
      <vt:lpstr>Plan3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Hermes</dc:creator>
  <cp:lastModifiedBy>Hermes</cp:lastModifiedBy>
  <dcterms:created xsi:type="dcterms:W3CDTF">2018-06-03T13:58:56Z</dcterms:created>
  <dcterms:modified xsi:type="dcterms:W3CDTF">2018-06-09T17:01:19Z</dcterms:modified>
</cp:coreProperties>
</file>